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  <sheet name="Sheet1" sheetId="7" r:id="rId7"/>
  </sheets>
  <definedNames>
    <definedName name="_xlnm.Print_Area" localSheetId="6">'Sheet1'!$A$1:$O$63</definedName>
  </definedNames>
  <calcPr fullCalcOnLoad="1"/>
</workbook>
</file>

<file path=xl/sharedStrings.xml><?xml version="1.0" encoding="utf-8"?>
<sst xmlns="http://schemas.openxmlformats.org/spreadsheetml/2006/main" count="733" uniqueCount="140">
  <si>
    <t>Име и презиме</t>
  </si>
  <si>
    <t>Потпис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</si>
  <si>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</si>
  <si>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</si>
  <si>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</si>
  <si>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</si>
  <si>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</si>
  <si>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</si>
  <si>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</si>
  <si>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</si>
  <si>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</si>
  <si>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</si>
  <si>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</si>
  <si>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</si>
  <si>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</si>
  <si>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</si>
  <si>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</si>
  <si>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</si>
  <si>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</si>
  <si>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</si>
  <si>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</si>
  <si>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</si>
  <si>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1. разред</t>
  </si>
  <si>
    <t>2. разред</t>
  </si>
  <si>
    <t>3. разред</t>
  </si>
  <si>
    <t>ПРВИ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</si>
  <si>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</si>
  <si>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</si>
  <si>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</si>
  <si>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</si>
  <si>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>одељење
О / П / СС</t>
  </si>
  <si>
    <t>СС - ученик школе која не ради по програму гимназије</t>
  </si>
  <si>
    <t xml:space="preserve">П - ученик посебног одељења </t>
  </si>
  <si>
    <t xml:space="preserve">Објашњење врсте одељења (види Правилник): </t>
  </si>
  <si>
    <t xml:space="preserve">О - ученици одељења гимназија која нису у категорији П  </t>
  </si>
  <si>
    <t>ДРУГИ РАЗРЕД</t>
  </si>
  <si>
    <t>Гимназија</t>
  </si>
  <si>
    <t>Лозница</t>
  </si>
  <si>
    <t>Техничка школа</t>
  </si>
  <si>
    <t>Гордана Вукосављевић</t>
  </si>
  <si>
    <t>Мирослав Ристановић</t>
  </si>
  <si>
    <t>Шабац</t>
  </si>
  <si>
    <t>Крупањ</t>
  </si>
  <si>
    <t>Средња школа</t>
  </si>
  <si>
    <t>ОКРУГ:</t>
  </si>
  <si>
    <t>Место одржавања такмичења:</t>
  </si>
  <si>
    <t>Број ученика, учесника такмичења, без обзира на постигнуте резултате - ОБАВЕЗАН према захтеву Министарства!!</t>
  </si>
  <si>
    <t>Председник Комисије округа</t>
  </si>
  <si>
    <t>Мoлимо да сва имена и презимена пишете у редоследу ИМЕ-ПРЕЗИМЕ</t>
  </si>
  <si>
    <t>МАЧВАНСКИ</t>
  </si>
  <si>
    <t>Средња школа Крупањ</t>
  </si>
  <si>
    <t>4. разред</t>
  </si>
  <si>
    <t>Драган Дојић</t>
  </si>
  <si>
    <t>Шабачка гимназија</t>
  </si>
  <si>
    <t>Вукосављевић Гордана</t>
  </si>
  <si>
    <t>Техничка школа Лозница</t>
  </si>
  <si>
    <t>Станковић Драган</t>
  </si>
  <si>
    <t>Ристановић Мирослав</t>
  </si>
  <si>
    <t>Љубовија</t>
  </si>
  <si>
    <t>Жељка Марковић</t>
  </si>
  <si>
    <t>Немања Савески</t>
  </si>
  <si>
    <t>Немања Дојић</t>
  </si>
  <si>
    <t>Марија Ђорђевић</t>
  </si>
  <si>
    <t>Никола Петрески</t>
  </si>
  <si>
    <t>Сандра Бркић</t>
  </si>
  <si>
    <t>Никола Симић</t>
  </si>
  <si>
    <t>Кристина Станковић</t>
  </si>
  <si>
    <t>Наталија Топаловић</t>
  </si>
  <si>
    <t>Аница Арсић</t>
  </si>
  <si>
    <t>Огњен Јовановић</t>
  </si>
  <si>
    <t>Вукашин Божић</t>
  </si>
  <si>
    <t>Михаило Танасић</t>
  </si>
  <si>
    <t>Никола Аћимовић</t>
  </si>
  <si>
    <t>не</t>
  </si>
  <si>
    <t>Гимназија "Вук Караџић"</t>
  </si>
  <si>
    <t>Назив школе</t>
  </si>
  <si>
    <t>Михаило Радојевић</t>
  </si>
  <si>
    <t>Срећко Илић</t>
  </si>
  <si>
    <t>Гимназија "Вук Караџић" Лозница</t>
  </si>
  <si>
    <t>Шабачка Гимназија Шабац</t>
  </si>
  <si>
    <t>Медицинска школа Шабац</t>
  </si>
  <si>
    <t>Васић Јован</t>
  </si>
  <si>
    <t>Средња школа "Вук Караџић"</t>
  </si>
  <si>
    <t>Јовановић Анастасија</t>
  </si>
  <si>
    <t>Перић Анастасија</t>
  </si>
  <si>
    <t>Алекса Кузмановић</t>
  </si>
  <si>
    <t>Медицинска школа "Андра Јовановић"</t>
  </si>
  <si>
    <t>Марија Тешић</t>
  </si>
  <si>
    <t>Алексић Вељко</t>
  </si>
  <si>
    <t>Стојановић Душан</t>
  </si>
  <si>
    <t>Обрадовић Милош</t>
  </si>
  <si>
    <t>Давид Милинковић</t>
  </si>
  <si>
    <t>Никола Савић</t>
  </si>
  <si>
    <t>Стефан Букоровић</t>
  </si>
  <si>
    <t>Борис Маринковић</t>
  </si>
  <si>
    <t>Милош Милинковић</t>
  </si>
  <si>
    <t>Стефан Божанић</t>
  </si>
  <si>
    <t>Милица Ђорђевић</t>
  </si>
  <si>
    <t>Наталија Нешковић</t>
  </si>
  <si>
    <t>Михаило Павловић</t>
  </si>
  <si>
    <t>Ранковић Исидора</t>
  </si>
  <si>
    <t>Петковић Ања</t>
  </si>
  <si>
    <t>Пајић Анита</t>
  </si>
  <si>
    <t>Вукосављевић Кристина</t>
  </si>
  <si>
    <t>Пешић Татјана</t>
  </si>
  <si>
    <t>Глигорић Глигорије</t>
  </si>
  <si>
    <t>Ћосић Лука</t>
  </si>
  <si>
    <t>Алексић Војин</t>
  </si>
  <si>
    <t>Јаковљевић Иван</t>
  </si>
  <si>
    <t>Марковић Нађа</t>
  </si>
  <si>
    <t>Дивљаковић Немања</t>
  </si>
  <si>
    <t>Раде Грујић</t>
  </si>
  <si>
    <t>Теодора Атанацковић</t>
  </si>
  <si>
    <t>Јањић Алекса</t>
  </si>
  <si>
    <t>Бајић Владимир</t>
  </si>
  <si>
    <t>Богдан Дракулић</t>
  </si>
  <si>
    <t>Крстић Никола</t>
  </si>
  <si>
    <t>Нормирано</t>
  </si>
  <si>
    <t>Павлов Димитрије</t>
  </si>
  <si>
    <t>Ђукић Давид</t>
  </si>
  <si>
    <t>Катанић Слободан</t>
  </si>
  <si>
    <t>Драгић Владан</t>
  </si>
  <si>
    <t>Награда (нормирано)</t>
  </si>
  <si>
    <t>Награда (правилник)</t>
  </si>
  <si>
    <t>Бурмазовић Ивана</t>
  </si>
  <si>
    <t>похвала</t>
  </si>
  <si>
    <t>Маја Катанић</t>
  </si>
  <si>
    <t>Снежана Вуковић</t>
  </si>
  <si>
    <t>Јасмина Ђокић Јовановић</t>
  </si>
  <si>
    <t>Средња школа "Вук Караџић" Љубовија</t>
  </si>
  <si>
    <t>Драган Станковић</t>
  </si>
  <si>
    <t>Мирко Нагл</t>
  </si>
  <si>
    <t>I</t>
  </si>
  <si>
    <t>II</t>
  </si>
  <si>
    <t>Број ученика који је учествује на такмичењу: 4</t>
  </si>
  <si>
    <t>Број ученика који учествује на такмичењу: 9</t>
  </si>
  <si>
    <t>Број ученика који учествује на такмичењу: 11</t>
  </si>
  <si>
    <t>пхвала</t>
  </si>
  <si>
    <t>Број ученика који учествује на такмичењу: 27</t>
  </si>
  <si>
    <t>Јасмина Ђокић-Јовановић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</si>
</sst>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92" fontId="0" fillId="0" borderId="0" xfId="0" applyNumberForma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9" fontId="0" fillId="0" borderId="10" xfId="59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C52" sqref="C52"/>
    </sheetView>
  </sheetViews>
  <sheetFormatPr defaultColWidth="9.140625" defaultRowHeight="12.75"/>
  <sheetData>
    <row r="2" spans="2:9" s="3" customFormat="1" ht="12.75">
      <c r="B2" s="61" t="s">
        <v>48</v>
      </c>
      <c r="C2" s="61"/>
      <c r="D2" s="61"/>
      <c r="E2" s="61"/>
      <c r="F2" s="61"/>
      <c r="G2" s="61"/>
      <c r="H2" s="61"/>
      <c r="I2" s="61"/>
    </row>
    <row r="3" s="3" customFormat="1" ht="12.75"/>
    <row r="4" s="3" customFormat="1" ht="12.75"/>
    <row r="5" spans="1:2" s="3" customFormat="1" ht="12.75">
      <c r="A5" s="3" t="s">
        <v>44</v>
      </c>
      <c r="B5" s="3" t="s">
        <v>49</v>
      </c>
    </row>
    <row r="6" s="3" customFormat="1" ht="12.75"/>
    <row r="7" spans="1:5" s="3" customFormat="1" ht="12.75">
      <c r="A7" s="61" t="s">
        <v>45</v>
      </c>
      <c r="B7" s="61"/>
      <c r="C7" s="61"/>
      <c r="D7" s="62"/>
      <c r="E7" s="3" t="s">
        <v>42</v>
      </c>
    </row>
    <row r="8" spans="1:3" s="3" customFormat="1" ht="12.75">
      <c r="A8" s="4"/>
      <c r="B8" s="4"/>
      <c r="C8" s="4"/>
    </row>
    <row r="9" spans="1:5" s="3" customFormat="1" ht="12.75">
      <c r="A9" s="61" t="s">
        <v>2</v>
      </c>
      <c r="B9" s="61"/>
      <c r="C9" s="61"/>
      <c r="D9" s="62"/>
      <c r="E9" s="3" t="s">
        <v>50</v>
      </c>
    </row>
    <row r="10" spans="1:3" ht="12.75">
      <c r="A10" s="1"/>
      <c r="B10" s="1"/>
      <c r="C10" s="1"/>
    </row>
    <row r="11" spans="1:3" s="23" customFormat="1" ht="12.75">
      <c r="A11" s="22" t="s">
        <v>46</v>
      </c>
      <c r="B11" s="22"/>
      <c r="C11" s="22"/>
    </row>
    <row r="12" spans="1:9" s="3" customFormat="1" ht="12.75">
      <c r="A12" s="22"/>
      <c r="B12" s="22"/>
      <c r="C12" s="22"/>
      <c r="D12" s="23"/>
      <c r="E12" s="23"/>
      <c r="F12" s="23"/>
      <c r="G12" s="23"/>
      <c r="H12" s="23"/>
      <c r="I12" s="23"/>
    </row>
    <row r="13" spans="1:3" s="3" customFormat="1" ht="12.75">
      <c r="A13" s="4" t="s">
        <v>22</v>
      </c>
      <c r="B13" s="4"/>
      <c r="C13" s="4">
        <v>27</v>
      </c>
    </row>
    <row r="14" spans="1:3" s="3" customFormat="1" ht="12.75">
      <c r="A14" s="4"/>
      <c r="B14" s="4"/>
      <c r="C14" s="4"/>
    </row>
    <row r="15" spans="1:3" s="3" customFormat="1" ht="12.75">
      <c r="A15" s="4" t="s">
        <v>23</v>
      </c>
      <c r="B15" s="4"/>
      <c r="C15" s="4">
        <v>11</v>
      </c>
    </row>
    <row r="16" spans="1:3" s="3" customFormat="1" ht="12.75">
      <c r="A16" s="4"/>
      <c r="B16" s="4"/>
      <c r="C16" s="4"/>
    </row>
    <row r="17" spans="1:3" s="3" customFormat="1" ht="12.75">
      <c r="A17" s="4" t="s">
        <v>24</v>
      </c>
      <c r="B17" s="4"/>
      <c r="C17" s="4">
        <v>9</v>
      </c>
    </row>
    <row r="18" spans="1:9" s="3" customFormat="1" ht="12.75">
      <c r="A18" s="1"/>
      <c r="B18" s="1"/>
      <c r="C18" s="1"/>
      <c r="D18"/>
      <c r="E18"/>
      <c r="F18"/>
      <c r="G18"/>
      <c r="H18"/>
      <c r="I18"/>
    </row>
    <row r="19" spans="1:9" ht="12.75">
      <c r="A19" s="3" t="s">
        <v>51</v>
      </c>
      <c r="C19" s="4">
        <v>4</v>
      </c>
      <c r="D19" s="3"/>
      <c r="E19" s="3"/>
      <c r="F19" s="3"/>
      <c r="G19" s="3"/>
      <c r="H19" s="3"/>
      <c r="I19" s="3"/>
    </row>
    <row r="20" spans="1:9" s="3" customFormat="1" ht="12.75">
      <c r="A20" s="1"/>
      <c r="B20" s="1"/>
      <c r="C20" s="1"/>
      <c r="D20"/>
      <c r="E20"/>
      <c r="F20"/>
      <c r="G20"/>
      <c r="H20"/>
      <c r="I20"/>
    </row>
    <row r="21" spans="1:2" ht="12.75">
      <c r="A21" s="61" t="s">
        <v>3</v>
      </c>
      <c r="B21" s="61"/>
    </row>
    <row r="22" ht="13.5" customHeight="1">
      <c r="C22" s="1"/>
    </row>
    <row r="23" spans="2:6" ht="13.5" customHeight="1">
      <c r="B23" s="62" t="s">
        <v>0</v>
      </c>
      <c r="C23" s="62"/>
      <c r="F23" t="s">
        <v>1</v>
      </c>
    </row>
    <row r="24" spans="2:3" ht="13.5" customHeight="1">
      <c r="B24" s="1"/>
      <c r="C24" s="1"/>
    </row>
    <row r="25" spans="2:9" ht="13.5" customHeight="1">
      <c r="B25" s="1" t="s">
        <v>52</v>
      </c>
      <c r="H25" s="3"/>
      <c r="I25" s="3"/>
    </row>
    <row r="26" spans="4:9" s="3" customFormat="1" ht="13.5" customHeight="1">
      <c r="D26"/>
      <c r="E26"/>
      <c r="F26"/>
      <c r="G26"/>
      <c r="H26"/>
      <c r="I26"/>
    </row>
    <row r="27" spans="1:7" ht="13.5" customHeight="1">
      <c r="A27" s="61" t="s">
        <v>4</v>
      </c>
      <c r="B27" s="61"/>
      <c r="C27" s="61"/>
      <c r="D27" s="61"/>
      <c r="E27" s="61"/>
      <c r="F27" s="61"/>
      <c r="G27" s="62"/>
    </row>
    <row r="28" spans="1:3" ht="13.5" customHeight="1">
      <c r="A28" s="62" t="s">
        <v>5</v>
      </c>
      <c r="B28" s="62"/>
      <c r="C28" s="62"/>
    </row>
    <row r="29" ht="13.5" customHeight="1"/>
    <row r="30" spans="2:6" ht="13.5" customHeight="1">
      <c r="B30" s="62" t="s">
        <v>0</v>
      </c>
      <c r="C30" s="62"/>
      <c r="F30" t="s">
        <v>1</v>
      </c>
    </row>
    <row r="31" ht="13.5" customHeight="1"/>
    <row r="32" spans="2:9" ht="13.5" customHeight="1">
      <c r="B32" s="4"/>
      <c r="C32" s="4"/>
      <c r="D32" s="3"/>
      <c r="E32" s="3"/>
      <c r="F32" s="3"/>
      <c r="G32" s="3"/>
      <c r="H32" s="3"/>
      <c r="I32" s="3"/>
    </row>
    <row r="33" spans="6:9" s="3" customFormat="1" ht="13.5" customHeight="1">
      <c r="F33"/>
      <c r="G33"/>
      <c r="H33"/>
      <c r="I33"/>
    </row>
    <row r="34" spans="1:3" ht="13.5" customHeight="1">
      <c r="A34" s="3" t="s">
        <v>47</v>
      </c>
      <c r="B34" s="1"/>
      <c r="C34" s="1"/>
    </row>
    <row r="35" spans="1:5" ht="13.5" customHeight="1">
      <c r="A35" s="62" t="s">
        <v>6</v>
      </c>
      <c r="B35" s="62"/>
      <c r="C35" s="62"/>
      <c r="D35" s="62"/>
      <c r="E35" s="62"/>
    </row>
    <row r="36" ht="13.5" customHeight="1"/>
    <row r="37" spans="2:6" ht="13.5" customHeight="1">
      <c r="B37" s="62" t="s">
        <v>0</v>
      </c>
      <c r="C37" s="62"/>
      <c r="F37" t="s">
        <v>1</v>
      </c>
    </row>
    <row r="38" ht="13.5" customHeight="1"/>
    <row r="39" spans="2:3" ht="13.5" customHeight="1">
      <c r="B39" s="1" t="s">
        <v>131</v>
      </c>
      <c r="C39" s="1"/>
    </row>
  </sheetData>
  <sheetProtection/>
  <mergeCells count="10">
    <mergeCell ref="B2:I2"/>
    <mergeCell ref="A9:D9"/>
    <mergeCell ref="A7:D7"/>
    <mergeCell ref="B30:C30"/>
    <mergeCell ref="A35:E35"/>
    <mergeCell ref="B37:C37"/>
    <mergeCell ref="A21:B21"/>
    <mergeCell ref="B23:C23"/>
    <mergeCell ref="A27:G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25">
      <selection activeCell="P20" sqref="P20"/>
    </sheetView>
  </sheetViews>
  <sheetFormatPr defaultColWidth="9.140625" defaultRowHeight="12.75"/>
  <cols>
    <col min="1" max="1" width="14.7109375" style="0" customWidth="1"/>
  </cols>
  <sheetData>
    <row r="2" spans="2:11" s="3" customFormat="1" ht="12.75">
      <c r="B2" s="61" t="s">
        <v>21</v>
      </c>
      <c r="C2" s="61"/>
      <c r="D2" s="61"/>
      <c r="E2" s="61"/>
      <c r="F2" s="61"/>
      <c r="G2" s="61"/>
      <c r="H2" s="61"/>
      <c r="I2" s="61"/>
      <c r="J2" s="62"/>
      <c r="K2" s="62"/>
    </row>
    <row r="4" spans="3:9" ht="12.75">
      <c r="C4" s="62" t="s">
        <v>0</v>
      </c>
      <c r="D4" s="62"/>
      <c r="E4" s="62"/>
      <c r="F4" s="62" t="s">
        <v>7</v>
      </c>
      <c r="G4" s="62"/>
      <c r="H4" s="62"/>
      <c r="I4" s="62"/>
    </row>
    <row r="5" spans="2:10" ht="21.75" customHeight="1">
      <c r="B5" s="2">
        <v>1</v>
      </c>
      <c r="C5" s="62" t="s">
        <v>128</v>
      </c>
      <c r="D5" s="62"/>
      <c r="E5" s="62"/>
      <c r="F5" s="62" t="s">
        <v>79</v>
      </c>
      <c r="G5" s="62"/>
      <c r="H5" s="62"/>
      <c r="I5" s="62"/>
      <c r="J5" s="62"/>
    </row>
    <row r="6" spans="2:10" ht="12.75">
      <c r="B6" s="2">
        <v>2</v>
      </c>
      <c r="C6" s="63" t="s">
        <v>59</v>
      </c>
      <c r="D6" s="63"/>
      <c r="E6" s="63"/>
      <c r="F6" s="63" t="s">
        <v>129</v>
      </c>
      <c r="G6" s="63"/>
      <c r="H6" s="63"/>
      <c r="I6" s="63"/>
      <c r="J6" s="63"/>
    </row>
    <row r="7" spans="2:10" ht="12.75">
      <c r="B7" s="2">
        <v>3</v>
      </c>
      <c r="C7" s="62" t="s">
        <v>54</v>
      </c>
      <c r="D7" s="62"/>
      <c r="E7" s="62"/>
      <c r="F7" s="62" t="s">
        <v>55</v>
      </c>
      <c r="G7" s="62"/>
      <c r="H7" s="62"/>
      <c r="I7" s="62"/>
      <c r="J7" s="62"/>
    </row>
    <row r="8" spans="2:10" ht="12.75">
      <c r="B8" s="2">
        <v>4</v>
      </c>
      <c r="C8" s="63" t="s">
        <v>126</v>
      </c>
      <c r="D8" s="63"/>
      <c r="E8" s="63"/>
      <c r="F8" s="63" t="s">
        <v>79</v>
      </c>
      <c r="G8" s="63"/>
      <c r="H8" s="63"/>
      <c r="I8" s="63"/>
      <c r="J8" s="63"/>
    </row>
    <row r="9" spans="2:11" ht="12.75">
      <c r="B9" s="2">
        <v>5</v>
      </c>
      <c r="C9" s="63" t="s">
        <v>127</v>
      </c>
      <c r="D9" s="63"/>
      <c r="E9" s="63"/>
      <c r="G9" s="63" t="s">
        <v>79</v>
      </c>
      <c r="H9" s="63"/>
      <c r="I9" s="63"/>
      <c r="J9" s="63"/>
      <c r="K9" s="63"/>
    </row>
    <row r="11" spans="2:11" s="3" customFormat="1" ht="12.75">
      <c r="B11" s="61" t="s">
        <v>20</v>
      </c>
      <c r="C11" s="61"/>
      <c r="D11" s="61"/>
      <c r="E11" s="61"/>
      <c r="F11" s="61"/>
      <c r="G11" s="61"/>
      <c r="H11" s="61"/>
      <c r="I11" s="61"/>
      <c r="J11" s="62"/>
      <c r="K11" s="62"/>
    </row>
    <row r="13" spans="3:9" ht="12.75">
      <c r="C13" s="62" t="s">
        <v>0</v>
      </c>
      <c r="D13" s="62"/>
      <c r="E13" s="62"/>
      <c r="F13" s="62" t="s">
        <v>7</v>
      </c>
      <c r="G13" s="62"/>
      <c r="H13" s="62"/>
      <c r="I13" s="62"/>
    </row>
    <row r="14" spans="2:10" ht="30" customHeight="1">
      <c r="B14" s="2">
        <v>1</v>
      </c>
      <c r="C14" s="62" t="s">
        <v>40</v>
      </c>
      <c r="D14" s="62"/>
      <c r="E14" s="62"/>
      <c r="F14" s="62" t="s">
        <v>78</v>
      </c>
      <c r="G14" s="62"/>
      <c r="H14" s="62"/>
      <c r="I14" s="62"/>
      <c r="J14" s="62"/>
    </row>
    <row r="15" spans="2:10" ht="12.75">
      <c r="B15" s="2">
        <v>2</v>
      </c>
      <c r="C15" s="62" t="s">
        <v>77</v>
      </c>
      <c r="D15" s="62"/>
      <c r="E15" s="62"/>
      <c r="F15" s="62" t="s">
        <v>80</v>
      </c>
      <c r="G15" s="62"/>
      <c r="H15" s="62"/>
      <c r="I15" s="62"/>
      <c r="J15" s="62"/>
    </row>
    <row r="16" spans="2:10" ht="12.75">
      <c r="B16" s="2">
        <v>3</v>
      </c>
      <c r="C16" s="63" t="s">
        <v>130</v>
      </c>
      <c r="D16" s="63"/>
      <c r="E16" s="63"/>
      <c r="F16" s="62" t="s">
        <v>78</v>
      </c>
      <c r="G16" s="62"/>
      <c r="H16" s="62"/>
      <c r="I16" s="62"/>
      <c r="J16" s="62"/>
    </row>
    <row r="17" spans="2:10" ht="12.75">
      <c r="B17" s="2">
        <v>4</v>
      </c>
      <c r="C17" s="63" t="s">
        <v>131</v>
      </c>
      <c r="D17" s="63"/>
      <c r="E17" s="63"/>
      <c r="F17" s="63" t="s">
        <v>79</v>
      </c>
      <c r="G17" s="63"/>
      <c r="H17" s="63"/>
      <c r="I17" s="63"/>
      <c r="J17" s="63"/>
    </row>
    <row r="18" spans="2:10" ht="12.75">
      <c r="B18" s="2">
        <v>5</v>
      </c>
      <c r="C18" t="s">
        <v>111</v>
      </c>
      <c r="F18" s="62" t="s">
        <v>50</v>
      </c>
      <c r="G18" s="62"/>
      <c r="H18" s="62"/>
      <c r="I18" s="62"/>
      <c r="J18" s="62"/>
    </row>
    <row r="19" spans="2:10" ht="12.75">
      <c r="B19" s="2"/>
      <c r="F19" s="1"/>
      <c r="G19" s="1"/>
      <c r="H19" s="1"/>
      <c r="I19" s="1"/>
      <c r="J19" s="1"/>
    </row>
    <row r="20" spans="2:11" s="3" customFormat="1" ht="12.75">
      <c r="B20" s="61" t="s">
        <v>19</v>
      </c>
      <c r="C20" s="61"/>
      <c r="D20" s="61"/>
      <c r="E20" s="61"/>
      <c r="F20" s="61"/>
      <c r="G20" s="61"/>
      <c r="H20" s="61"/>
      <c r="I20" s="61"/>
      <c r="J20" s="62"/>
      <c r="K20" s="62"/>
    </row>
    <row r="22" spans="3:9" ht="12.75">
      <c r="C22" s="62" t="s">
        <v>0</v>
      </c>
      <c r="D22" s="62"/>
      <c r="E22" s="62"/>
      <c r="F22" s="62" t="s">
        <v>7</v>
      </c>
      <c r="G22" s="62"/>
      <c r="H22" s="62"/>
      <c r="I22" s="62"/>
    </row>
    <row r="23" spans="2:10" ht="21.75" customHeight="1">
      <c r="B23" s="2">
        <v>1</v>
      </c>
      <c r="C23" s="62" t="s">
        <v>40</v>
      </c>
      <c r="D23" s="62"/>
      <c r="E23" s="62"/>
      <c r="F23" s="62" t="s">
        <v>78</v>
      </c>
      <c r="G23" s="62"/>
      <c r="H23" s="62"/>
      <c r="I23" s="62"/>
      <c r="J23" s="62"/>
    </row>
    <row r="24" spans="2:10" ht="12.75">
      <c r="B24" s="2">
        <v>2</v>
      </c>
      <c r="C24" s="62" t="s">
        <v>77</v>
      </c>
      <c r="D24" s="62"/>
      <c r="E24" s="62"/>
      <c r="F24" s="62" t="s">
        <v>80</v>
      </c>
      <c r="G24" s="62"/>
      <c r="H24" s="62"/>
      <c r="I24" s="62"/>
      <c r="J24" s="62"/>
    </row>
    <row r="25" spans="2:10" ht="12.75">
      <c r="B25" s="2">
        <v>3</v>
      </c>
      <c r="C25" s="63" t="s">
        <v>130</v>
      </c>
      <c r="D25" s="63"/>
      <c r="E25" s="63"/>
      <c r="F25" s="62" t="s">
        <v>78</v>
      </c>
      <c r="G25" s="62"/>
      <c r="H25" s="62"/>
      <c r="I25" s="62"/>
      <c r="J25" s="62"/>
    </row>
    <row r="26" spans="2:10" ht="12.75">
      <c r="B26" s="2">
        <v>4</v>
      </c>
      <c r="C26" s="63" t="s">
        <v>131</v>
      </c>
      <c r="D26" s="63"/>
      <c r="E26" s="63"/>
      <c r="F26" s="63" t="s">
        <v>79</v>
      </c>
      <c r="G26" s="63"/>
      <c r="H26" s="63"/>
      <c r="I26" s="63"/>
      <c r="J26" s="63"/>
    </row>
    <row r="27" spans="2:10" ht="12.75">
      <c r="B27" s="2">
        <v>5</v>
      </c>
      <c r="C27" t="s">
        <v>111</v>
      </c>
      <c r="F27" s="62" t="s">
        <v>50</v>
      </c>
      <c r="G27" s="62"/>
      <c r="H27" s="62"/>
      <c r="I27" s="62"/>
      <c r="J27" s="62"/>
    </row>
    <row r="28" spans="2:10" ht="12.75">
      <c r="B28" s="2"/>
      <c r="F28" s="1"/>
      <c r="G28" s="1"/>
      <c r="H28" s="1"/>
      <c r="I28" s="1"/>
      <c r="J28" s="1"/>
    </row>
    <row r="29" spans="2:11" ht="12.75">
      <c r="B29" s="61" t="s">
        <v>28</v>
      </c>
      <c r="C29" s="61"/>
      <c r="D29" s="61"/>
      <c r="E29" s="61"/>
      <c r="F29" s="61"/>
      <c r="G29" s="61"/>
      <c r="H29" s="61"/>
      <c r="I29" s="61"/>
      <c r="J29" s="62"/>
      <c r="K29" s="62"/>
    </row>
    <row r="30" spans="2:11" ht="12.75">
      <c r="B30" s="4"/>
      <c r="C30" s="4"/>
      <c r="D30" s="4"/>
      <c r="E30" s="4"/>
      <c r="F30" s="4"/>
      <c r="G30" s="4"/>
      <c r="H30" s="4"/>
      <c r="I30" s="4"/>
      <c r="J30" s="1"/>
      <c r="K30" s="1"/>
    </row>
    <row r="31" spans="3:9" ht="12.75">
      <c r="C31" s="62" t="s">
        <v>0</v>
      </c>
      <c r="D31" s="62"/>
      <c r="E31" s="62"/>
      <c r="F31" s="62" t="s">
        <v>7</v>
      </c>
      <c r="G31" s="62"/>
      <c r="H31" s="62"/>
      <c r="I31" s="62"/>
    </row>
    <row r="32" spans="2:10" ht="21.75" customHeight="1">
      <c r="B32" s="2">
        <v>1</v>
      </c>
      <c r="C32" s="62" t="s">
        <v>128</v>
      </c>
      <c r="D32" s="62"/>
      <c r="E32" s="62"/>
      <c r="F32" s="62" t="s">
        <v>79</v>
      </c>
      <c r="G32" s="62"/>
      <c r="H32" s="62"/>
      <c r="I32" s="62"/>
      <c r="J32" s="62"/>
    </row>
    <row r="33" spans="2:10" ht="12.75">
      <c r="B33" s="2">
        <v>2</v>
      </c>
      <c r="C33" s="63" t="s">
        <v>59</v>
      </c>
      <c r="D33" s="63"/>
      <c r="E33" s="63"/>
      <c r="F33" s="63" t="s">
        <v>129</v>
      </c>
      <c r="G33" s="63"/>
      <c r="H33" s="63"/>
      <c r="I33" s="63"/>
      <c r="J33" s="63"/>
    </row>
    <row r="34" spans="2:10" ht="12.75">
      <c r="B34" s="2">
        <v>3</v>
      </c>
      <c r="C34" s="62" t="s">
        <v>54</v>
      </c>
      <c r="D34" s="62"/>
      <c r="E34" s="62"/>
      <c r="F34" s="62" t="s">
        <v>55</v>
      </c>
      <c r="G34" s="62"/>
      <c r="H34" s="62"/>
      <c r="I34" s="62"/>
      <c r="J34" s="62"/>
    </row>
    <row r="35" spans="2:10" ht="12.75">
      <c r="B35" s="2">
        <v>4</v>
      </c>
      <c r="C35" s="63" t="s">
        <v>126</v>
      </c>
      <c r="D35" s="63"/>
      <c r="E35" s="63"/>
      <c r="F35" s="63" t="s">
        <v>79</v>
      </c>
      <c r="G35" s="63"/>
      <c r="H35" s="63"/>
      <c r="I35" s="63"/>
      <c r="J35" s="63"/>
    </row>
    <row r="36" spans="2:11" ht="12.75">
      <c r="B36" s="2">
        <v>5</v>
      </c>
      <c r="C36" s="63" t="s">
        <v>127</v>
      </c>
      <c r="D36" s="63"/>
      <c r="E36" s="63"/>
      <c r="G36" s="63" t="s">
        <v>79</v>
      </c>
      <c r="H36" s="63"/>
      <c r="I36" s="63"/>
      <c r="J36" s="63"/>
      <c r="K36" s="63"/>
    </row>
  </sheetData>
  <sheetProtection/>
  <mergeCells count="50">
    <mergeCell ref="F24:J24"/>
    <mergeCell ref="C35:E35"/>
    <mergeCell ref="F35:J35"/>
    <mergeCell ref="C31:E31"/>
    <mergeCell ref="F31:I31"/>
    <mergeCell ref="C32:E32"/>
    <mergeCell ref="F32:J32"/>
    <mergeCell ref="C34:E34"/>
    <mergeCell ref="F33:J33"/>
    <mergeCell ref="F34:J34"/>
    <mergeCell ref="C14:E14"/>
    <mergeCell ref="F13:I13"/>
    <mergeCell ref="B2:K2"/>
    <mergeCell ref="C4:E4"/>
    <mergeCell ref="F22:I22"/>
    <mergeCell ref="C5:E5"/>
    <mergeCell ref="F15:J15"/>
    <mergeCell ref="B11:K11"/>
    <mergeCell ref="C13:E13"/>
    <mergeCell ref="F14:J14"/>
    <mergeCell ref="F4:I4"/>
    <mergeCell ref="F5:J5"/>
    <mergeCell ref="F6:J6"/>
    <mergeCell ref="C33:E33"/>
    <mergeCell ref="C22:E22"/>
    <mergeCell ref="C15:E15"/>
    <mergeCell ref="C16:E16"/>
    <mergeCell ref="B20:K20"/>
    <mergeCell ref="C23:E23"/>
    <mergeCell ref="C24:E24"/>
    <mergeCell ref="C26:E26"/>
    <mergeCell ref="F26:J26"/>
    <mergeCell ref="F8:J8"/>
    <mergeCell ref="C8:E8"/>
    <mergeCell ref="F7:J7"/>
    <mergeCell ref="C6:E6"/>
    <mergeCell ref="C7:E7"/>
    <mergeCell ref="C25:E25"/>
    <mergeCell ref="F25:J25"/>
    <mergeCell ref="F23:J23"/>
    <mergeCell ref="G9:K9"/>
    <mergeCell ref="G36:K36"/>
    <mergeCell ref="C9:E9"/>
    <mergeCell ref="C36:E36"/>
    <mergeCell ref="C17:E17"/>
    <mergeCell ref="F17:J17"/>
    <mergeCell ref="B29:K29"/>
    <mergeCell ref="F18:J18"/>
    <mergeCell ref="F27:J27"/>
    <mergeCell ref="F16:J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4">
      <selection activeCell="E8" sqref="E8:E33"/>
    </sheetView>
  </sheetViews>
  <sheetFormatPr defaultColWidth="9.140625" defaultRowHeight="12.75"/>
  <cols>
    <col min="1" max="1" width="22.421875" style="0" customWidth="1"/>
    <col min="2" max="2" width="8.7109375" style="0" customWidth="1"/>
    <col min="3" max="3" width="24.57421875" style="0" customWidth="1"/>
    <col min="4" max="4" width="11.8515625" style="0" customWidth="1"/>
    <col min="5" max="5" width="23.57421875" style="0" customWidth="1"/>
    <col min="6" max="11" width="6.140625" style="0" customWidth="1"/>
    <col min="12" max="12" width="8.140625" style="0" bestFit="1" customWidth="1"/>
  </cols>
  <sheetData>
    <row r="2" spans="3:5" ht="12.75">
      <c r="C2" s="6"/>
      <c r="D2" s="65" t="s">
        <v>25</v>
      </c>
      <c r="E2" s="62"/>
    </row>
    <row r="4" spans="1:6" s="23" customFormat="1" ht="12.75">
      <c r="A4" s="66" t="s">
        <v>138</v>
      </c>
      <c r="B4" s="66"/>
      <c r="C4" s="66"/>
      <c r="D4" s="62"/>
      <c r="E4" s="62"/>
      <c r="F4" s="62"/>
    </row>
    <row r="6" spans="6:11" ht="13.5" thickBot="1">
      <c r="F6" s="64" t="s">
        <v>10</v>
      </c>
      <c r="G6" s="64"/>
      <c r="H6" s="64"/>
      <c r="I6" s="64"/>
      <c r="J6" s="64"/>
      <c r="K6" s="64"/>
    </row>
    <row r="7" spans="1:12" s="5" customFormat="1" ht="34.5" thickBot="1">
      <c r="A7" s="17" t="s">
        <v>0</v>
      </c>
      <c r="B7" s="18" t="s">
        <v>8</v>
      </c>
      <c r="C7" s="19" t="s">
        <v>29</v>
      </c>
      <c r="D7" s="19" t="s">
        <v>9</v>
      </c>
      <c r="E7" s="20" t="s">
        <v>13</v>
      </c>
      <c r="F7" s="19" t="s">
        <v>16</v>
      </c>
      <c r="G7" s="19" t="s">
        <v>15</v>
      </c>
      <c r="H7" s="19" t="s">
        <v>14</v>
      </c>
      <c r="I7" s="19" t="s">
        <v>17</v>
      </c>
      <c r="J7" s="19" t="s">
        <v>18</v>
      </c>
      <c r="K7" s="19" t="s">
        <v>11</v>
      </c>
      <c r="L7" s="21" t="s">
        <v>12</v>
      </c>
    </row>
    <row r="8" spans="1:12" ht="12.75">
      <c r="A8" s="57" t="s">
        <v>91</v>
      </c>
      <c r="B8" s="15" t="s">
        <v>73</v>
      </c>
      <c r="C8" s="15" t="s">
        <v>53</v>
      </c>
      <c r="D8" s="15" t="s">
        <v>41</v>
      </c>
      <c r="E8" s="58" t="s">
        <v>127</v>
      </c>
      <c r="F8" s="26">
        <v>20</v>
      </c>
      <c r="G8" s="26">
        <v>20</v>
      </c>
      <c r="H8" s="26">
        <v>20</v>
      </c>
      <c r="I8" s="26">
        <v>20</v>
      </c>
      <c r="J8" s="26">
        <v>20</v>
      </c>
      <c r="K8" s="31">
        <f aca="true" t="shared" si="0" ref="K8:K17">SUM(F8:J8)</f>
        <v>100</v>
      </c>
      <c r="L8" s="49" t="str">
        <f aca="true" t="shared" si="1" ref="L8:L16">IF(K8&gt;89,"I",IF(K8&gt;77,"II",IF(K8&gt;64,"III",IF(K8&gt;49,"pohvala",""))))</f>
        <v>I</v>
      </c>
    </row>
    <row r="9" spans="1:12" ht="12.75">
      <c r="A9" s="38" t="s">
        <v>103</v>
      </c>
      <c r="B9" s="8" t="s">
        <v>73</v>
      </c>
      <c r="C9" s="15" t="s">
        <v>36</v>
      </c>
      <c r="D9" s="15" t="s">
        <v>37</v>
      </c>
      <c r="E9" s="15" t="s">
        <v>57</v>
      </c>
      <c r="F9" s="26">
        <v>20</v>
      </c>
      <c r="G9" s="26">
        <v>20</v>
      </c>
      <c r="H9" s="26">
        <v>15</v>
      </c>
      <c r="I9" s="26">
        <v>19</v>
      </c>
      <c r="J9" s="26">
        <v>20</v>
      </c>
      <c r="K9" s="31">
        <f t="shared" si="0"/>
        <v>94</v>
      </c>
      <c r="L9" s="49" t="str">
        <f t="shared" si="1"/>
        <v>I</v>
      </c>
    </row>
    <row r="10" spans="1:12" ht="12.75">
      <c r="A10" s="9" t="s">
        <v>92</v>
      </c>
      <c r="B10" s="8" t="s">
        <v>73</v>
      </c>
      <c r="C10" s="15" t="s">
        <v>53</v>
      </c>
      <c r="D10" s="15" t="s">
        <v>41</v>
      </c>
      <c r="E10" s="15" t="s">
        <v>127</v>
      </c>
      <c r="F10" s="26">
        <v>20</v>
      </c>
      <c r="G10" s="26">
        <v>11</v>
      </c>
      <c r="H10" s="26">
        <v>20</v>
      </c>
      <c r="I10" s="26">
        <v>20</v>
      </c>
      <c r="J10" s="26">
        <v>20</v>
      </c>
      <c r="K10" s="31">
        <f t="shared" si="0"/>
        <v>91</v>
      </c>
      <c r="L10" s="49" t="str">
        <f t="shared" si="1"/>
        <v>I</v>
      </c>
    </row>
    <row r="11" spans="1:12" ht="12.75">
      <c r="A11" s="38" t="s">
        <v>97</v>
      </c>
      <c r="B11" s="8" t="s">
        <v>73</v>
      </c>
      <c r="C11" s="8" t="s">
        <v>53</v>
      </c>
      <c r="D11" s="8" t="s">
        <v>41</v>
      </c>
      <c r="E11" s="8" t="s">
        <v>126</v>
      </c>
      <c r="F11" s="26">
        <v>20</v>
      </c>
      <c r="G11" s="26">
        <v>20</v>
      </c>
      <c r="H11" s="26">
        <v>10</v>
      </c>
      <c r="I11" s="26">
        <v>20</v>
      </c>
      <c r="J11" s="26">
        <v>20</v>
      </c>
      <c r="K11" s="31">
        <f t="shared" si="0"/>
        <v>90</v>
      </c>
      <c r="L11" s="49" t="str">
        <f t="shared" si="1"/>
        <v>I</v>
      </c>
    </row>
    <row r="12" spans="1:12" ht="12.75">
      <c r="A12" s="38" t="s">
        <v>93</v>
      </c>
      <c r="B12" s="8" t="s">
        <v>73</v>
      </c>
      <c r="C12" s="8" t="s">
        <v>53</v>
      </c>
      <c r="D12" s="8" t="s">
        <v>41</v>
      </c>
      <c r="E12" s="25" t="s">
        <v>127</v>
      </c>
      <c r="F12" s="26">
        <v>20</v>
      </c>
      <c r="G12" s="26">
        <v>10</v>
      </c>
      <c r="H12" s="26">
        <v>18</v>
      </c>
      <c r="I12" s="26">
        <v>20</v>
      </c>
      <c r="J12" s="26">
        <v>19</v>
      </c>
      <c r="K12" s="31">
        <f t="shared" si="0"/>
        <v>87</v>
      </c>
      <c r="L12" s="49" t="str">
        <f t="shared" si="1"/>
        <v>II</v>
      </c>
    </row>
    <row r="13" spans="1:12" ht="12.75">
      <c r="A13" s="38" t="s">
        <v>95</v>
      </c>
      <c r="B13" s="8" t="s">
        <v>73</v>
      </c>
      <c r="C13" s="8" t="s">
        <v>53</v>
      </c>
      <c r="D13" s="8" t="s">
        <v>41</v>
      </c>
      <c r="E13" s="8" t="s">
        <v>127</v>
      </c>
      <c r="F13" s="26">
        <v>20</v>
      </c>
      <c r="G13" s="26">
        <v>8.5</v>
      </c>
      <c r="H13" s="26">
        <v>20</v>
      </c>
      <c r="I13" s="26">
        <v>18</v>
      </c>
      <c r="J13" s="26">
        <v>20</v>
      </c>
      <c r="K13" s="31">
        <f t="shared" si="0"/>
        <v>86.5</v>
      </c>
      <c r="L13" s="49" t="str">
        <f t="shared" si="1"/>
        <v>II</v>
      </c>
    </row>
    <row r="14" spans="1:12" ht="12.75">
      <c r="A14" s="38" t="s">
        <v>98</v>
      </c>
      <c r="B14" s="8" t="s">
        <v>73</v>
      </c>
      <c r="C14" s="8" t="s">
        <v>53</v>
      </c>
      <c r="D14" s="8" t="s">
        <v>41</v>
      </c>
      <c r="E14" s="25" t="s">
        <v>126</v>
      </c>
      <c r="F14" s="26">
        <v>20</v>
      </c>
      <c r="G14" s="26">
        <v>20</v>
      </c>
      <c r="H14" s="26">
        <v>10</v>
      </c>
      <c r="I14" s="26">
        <v>20</v>
      </c>
      <c r="J14" s="26">
        <v>11</v>
      </c>
      <c r="K14" s="31">
        <f t="shared" si="0"/>
        <v>81</v>
      </c>
      <c r="L14" s="49" t="str">
        <f t="shared" si="1"/>
        <v>II</v>
      </c>
    </row>
    <row r="15" spans="1:12" ht="12.75">
      <c r="A15" s="9" t="s">
        <v>99</v>
      </c>
      <c r="B15" s="8" t="s">
        <v>73</v>
      </c>
      <c r="C15" s="8" t="s">
        <v>53</v>
      </c>
      <c r="D15" s="8" t="s">
        <v>41</v>
      </c>
      <c r="E15" s="8" t="s">
        <v>126</v>
      </c>
      <c r="F15" s="26">
        <v>20</v>
      </c>
      <c r="G15" s="26">
        <v>3</v>
      </c>
      <c r="H15" s="26">
        <v>10</v>
      </c>
      <c r="I15" s="26">
        <v>20</v>
      </c>
      <c r="J15" s="26">
        <v>20</v>
      </c>
      <c r="K15" s="31">
        <f t="shared" si="0"/>
        <v>73</v>
      </c>
      <c r="L15" s="49" t="str">
        <f t="shared" si="1"/>
        <v>III</v>
      </c>
    </row>
    <row r="16" spans="1:12" ht="12.75">
      <c r="A16" s="38" t="s">
        <v>94</v>
      </c>
      <c r="B16" s="8" t="s">
        <v>73</v>
      </c>
      <c r="C16" s="8" t="s">
        <v>53</v>
      </c>
      <c r="D16" s="8" t="s">
        <v>41</v>
      </c>
      <c r="E16" s="8" t="s">
        <v>127</v>
      </c>
      <c r="F16" s="26">
        <v>20</v>
      </c>
      <c r="G16" s="26">
        <v>10</v>
      </c>
      <c r="H16" s="26">
        <v>0</v>
      </c>
      <c r="I16" s="26">
        <v>20</v>
      </c>
      <c r="J16" s="26">
        <v>19</v>
      </c>
      <c r="K16" s="31">
        <f t="shared" si="0"/>
        <v>69</v>
      </c>
      <c r="L16" s="49" t="str">
        <f t="shared" si="1"/>
        <v>III</v>
      </c>
    </row>
    <row r="17" spans="1:12" ht="12.75">
      <c r="A17" s="9" t="s">
        <v>108</v>
      </c>
      <c r="B17" s="8" t="s">
        <v>73</v>
      </c>
      <c r="C17" s="8" t="s">
        <v>36</v>
      </c>
      <c r="D17" s="8" t="s">
        <v>37</v>
      </c>
      <c r="E17" s="8" t="s">
        <v>57</v>
      </c>
      <c r="F17" s="26">
        <v>19</v>
      </c>
      <c r="G17" s="26">
        <v>5</v>
      </c>
      <c r="H17" s="26">
        <v>0</v>
      </c>
      <c r="I17" s="26">
        <v>20</v>
      </c>
      <c r="J17" s="26">
        <v>20</v>
      </c>
      <c r="K17" s="31">
        <f t="shared" si="0"/>
        <v>64</v>
      </c>
      <c r="L17" s="49" t="s">
        <v>137</v>
      </c>
    </row>
    <row r="18" spans="1:12" ht="12.75">
      <c r="A18" s="9" t="s">
        <v>85</v>
      </c>
      <c r="B18" s="8" t="s">
        <v>73</v>
      </c>
      <c r="C18" s="8" t="s">
        <v>86</v>
      </c>
      <c r="D18" s="8" t="s">
        <v>41</v>
      </c>
      <c r="E18" s="8" t="s">
        <v>87</v>
      </c>
      <c r="F18" s="26">
        <v>20</v>
      </c>
      <c r="G18" s="26">
        <v>2</v>
      </c>
      <c r="H18" s="26">
        <v>5</v>
      </c>
      <c r="I18" s="26">
        <v>2</v>
      </c>
      <c r="J18" s="26">
        <v>5</v>
      </c>
      <c r="K18" s="31">
        <v>34</v>
      </c>
      <c r="L18" s="49">
        <f aca="true" t="shared" si="2" ref="L18:L34">IF(K18&gt;89,"I",IF(K18&gt;77,"II",IF(K18&gt;64,"III",IF(K18&gt;49,"pohvala",""))))</f>
      </c>
    </row>
    <row r="19" spans="1:12" ht="12.75">
      <c r="A19" s="9" t="s">
        <v>81</v>
      </c>
      <c r="B19" s="8" t="s">
        <v>73</v>
      </c>
      <c r="C19" s="8" t="s">
        <v>82</v>
      </c>
      <c r="D19" s="8" t="s">
        <v>58</v>
      </c>
      <c r="E19" s="8" t="s">
        <v>59</v>
      </c>
      <c r="F19" s="26">
        <v>0</v>
      </c>
      <c r="G19" s="26">
        <v>0</v>
      </c>
      <c r="H19" s="26">
        <v>9</v>
      </c>
      <c r="I19" s="26">
        <v>5</v>
      </c>
      <c r="J19" s="26">
        <v>4</v>
      </c>
      <c r="K19" s="31">
        <f aca="true" t="shared" si="3" ref="K19:K34">SUM(F19:J19)</f>
        <v>18</v>
      </c>
      <c r="L19" s="49">
        <f t="shared" si="2"/>
      </c>
    </row>
    <row r="20" spans="1:12" ht="12.75">
      <c r="A20" s="38" t="s">
        <v>101</v>
      </c>
      <c r="B20" s="8" t="s">
        <v>73</v>
      </c>
      <c r="C20" s="8" t="s">
        <v>36</v>
      </c>
      <c r="D20" s="8" t="s">
        <v>37</v>
      </c>
      <c r="E20" s="8" t="s">
        <v>57</v>
      </c>
      <c r="F20" s="26">
        <v>6</v>
      </c>
      <c r="G20" s="26">
        <v>1</v>
      </c>
      <c r="H20" s="26">
        <v>0</v>
      </c>
      <c r="I20" s="26">
        <v>2</v>
      </c>
      <c r="J20" s="26">
        <v>9</v>
      </c>
      <c r="K20" s="31">
        <f t="shared" si="3"/>
        <v>18</v>
      </c>
      <c r="L20" s="49">
        <f t="shared" si="2"/>
      </c>
    </row>
    <row r="21" spans="1:12" ht="12.75">
      <c r="A21" s="9" t="s">
        <v>88</v>
      </c>
      <c r="B21" s="8" t="s">
        <v>73</v>
      </c>
      <c r="C21" s="8" t="s">
        <v>38</v>
      </c>
      <c r="D21" s="8" t="s">
        <v>37</v>
      </c>
      <c r="E21" s="8" t="s">
        <v>39</v>
      </c>
      <c r="F21" s="26">
        <v>6</v>
      </c>
      <c r="G21" s="26">
        <v>1</v>
      </c>
      <c r="H21" s="26">
        <v>0</v>
      </c>
      <c r="I21" s="26">
        <v>2</v>
      </c>
      <c r="J21" s="26">
        <v>5</v>
      </c>
      <c r="K21" s="31">
        <f t="shared" si="3"/>
        <v>14</v>
      </c>
      <c r="L21" s="49">
        <f t="shared" si="2"/>
      </c>
    </row>
    <row r="22" spans="1:12" ht="12.75">
      <c r="A22" s="9" t="s">
        <v>105</v>
      </c>
      <c r="B22" s="8" t="s">
        <v>73</v>
      </c>
      <c r="C22" s="8" t="s">
        <v>36</v>
      </c>
      <c r="D22" s="8" t="s">
        <v>37</v>
      </c>
      <c r="E22" s="8" t="s">
        <v>57</v>
      </c>
      <c r="F22" s="26">
        <v>0</v>
      </c>
      <c r="G22" s="26">
        <v>2</v>
      </c>
      <c r="H22" s="26">
        <v>0</v>
      </c>
      <c r="I22" s="26">
        <v>2</v>
      </c>
      <c r="J22" s="26">
        <v>10</v>
      </c>
      <c r="K22" s="31">
        <f t="shared" si="3"/>
        <v>14</v>
      </c>
      <c r="L22" s="49">
        <f t="shared" si="2"/>
      </c>
    </row>
    <row r="23" spans="1:12" ht="12.75">
      <c r="A23" s="9" t="s">
        <v>100</v>
      </c>
      <c r="B23" s="8" t="s">
        <v>73</v>
      </c>
      <c r="C23" s="8" t="s">
        <v>36</v>
      </c>
      <c r="D23" s="8" t="s">
        <v>37</v>
      </c>
      <c r="E23" s="8" t="s">
        <v>57</v>
      </c>
      <c r="F23" s="26">
        <v>6</v>
      </c>
      <c r="G23" s="26">
        <v>0</v>
      </c>
      <c r="H23" s="26">
        <v>0</v>
      </c>
      <c r="I23" s="26">
        <v>2</v>
      </c>
      <c r="J23" s="26">
        <v>5</v>
      </c>
      <c r="K23" s="31">
        <f t="shared" si="3"/>
        <v>13</v>
      </c>
      <c r="L23" s="49">
        <f t="shared" si="2"/>
      </c>
    </row>
    <row r="24" spans="1:12" ht="12.75">
      <c r="A24" s="9" t="s">
        <v>90</v>
      </c>
      <c r="B24" s="8" t="s">
        <v>73</v>
      </c>
      <c r="C24" s="25" t="s">
        <v>38</v>
      </c>
      <c r="D24" s="8" t="s">
        <v>37</v>
      </c>
      <c r="E24" s="8" t="s">
        <v>39</v>
      </c>
      <c r="F24" s="26">
        <v>0</v>
      </c>
      <c r="G24" s="26">
        <v>2.5</v>
      </c>
      <c r="H24" s="26">
        <v>0</v>
      </c>
      <c r="I24" s="26">
        <v>7</v>
      </c>
      <c r="J24" s="26">
        <v>0</v>
      </c>
      <c r="K24" s="31">
        <f t="shared" si="3"/>
        <v>9.5</v>
      </c>
      <c r="L24" s="49">
        <f t="shared" si="2"/>
      </c>
    </row>
    <row r="25" spans="1:12" ht="12.75">
      <c r="A25" s="9" t="s">
        <v>102</v>
      </c>
      <c r="B25" s="8" t="s">
        <v>73</v>
      </c>
      <c r="C25" s="8" t="s">
        <v>36</v>
      </c>
      <c r="D25" s="8" t="s">
        <v>37</v>
      </c>
      <c r="E25" s="8" t="s">
        <v>57</v>
      </c>
      <c r="F25" s="26">
        <v>0</v>
      </c>
      <c r="G25" s="26">
        <v>2</v>
      </c>
      <c r="H25" s="26">
        <v>0</v>
      </c>
      <c r="I25" s="26">
        <v>2</v>
      </c>
      <c r="J25" s="26">
        <v>5</v>
      </c>
      <c r="K25" s="31">
        <f t="shared" si="3"/>
        <v>9</v>
      </c>
      <c r="L25" s="49">
        <f t="shared" si="2"/>
      </c>
    </row>
    <row r="26" spans="1:12" ht="12.75">
      <c r="A26" s="38" t="s">
        <v>96</v>
      </c>
      <c r="B26" s="8" t="s">
        <v>73</v>
      </c>
      <c r="C26" s="8" t="s">
        <v>53</v>
      </c>
      <c r="D26" s="8" t="s">
        <v>41</v>
      </c>
      <c r="E26" s="8" t="s">
        <v>127</v>
      </c>
      <c r="F26" s="26">
        <v>6</v>
      </c>
      <c r="G26" s="26">
        <v>0</v>
      </c>
      <c r="H26" s="26">
        <v>0</v>
      </c>
      <c r="I26" s="26">
        <v>2</v>
      </c>
      <c r="J26" s="26">
        <v>0</v>
      </c>
      <c r="K26" s="31">
        <f t="shared" si="3"/>
        <v>8</v>
      </c>
      <c r="L26" s="49">
        <f t="shared" si="2"/>
      </c>
    </row>
    <row r="27" spans="1:12" ht="12.75">
      <c r="A27" s="9" t="s">
        <v>109</v>
      </c>
      <c r="B27" s="8" t="s">
        <v>73</v>
      </c>
      <c r="C27" s="8" t="s">
        <v>43</v>
      </c>
      <c r="D27" s="8" t="s">
        <v>42</v>
      </c>
      <c r="E27" s="8" t="s">
        <v>111</v>
      </c>
      <c r="F27" s="26">
        <v>0</v>
      </c>
      <c r="G27" s="26">
        <v>0</v>
      </c>
      <c r="H27" s="26">
        <v>3</v>
      </c>
      <c r="I27" s="26">
        <v>5</v>
      </c>
      <c r="J27" s="26">
        <v>0</v>
      </c>
      <c r="K27" s="31">
        <f t="shared" si="3"/>
        <v>8</v>
      </c>
      <c r="L27" s="49">
        <f t="shared" si="2"/>
      </c>
    </row>
    <row r="28" spans="1:12" ht="12.75">
      <c r="A28" s="38" t="s">
        <v>89</v>
      </c>
      <c r="B28" s="8" t="s">
        <v>73</v>
      </c>
      <c r="C28" s="25" t="s">
        <v>38</v>
      </c>
      <c r="D28" s="8" t="s">
        <v>37</v>
      </c>
      <c r="E28" s="8" t="s">
        <v>39</v>
      </c>
      <c r="F28" s="26">
        <v>0</v>
      </c>
      <c r="G28" s="26">
        <v>0</v>
      </c>
      <c r="H28" s="26">
        <v>0</v>
      </c>
      <c r="I28" s="26">
        <v>5</v>
      </c>
      <c r="J28" s="26">
        <v>1</v>
      </c>
      <c r="K28" s="31">
        <f t="shared" si="3"/>
        <v>6</v>
      </c>
      <c r="L28" s="49">
        <f t="shared" si="2"/>
      </c>
    </row>
    <row r="29" spans="1:12" ht="12.75">
      <c r="A29" s="39" t="s">
        <v>106</v>
      </c>
      <c r="B29" s="40" t="s">
        <v>73</v>
      </c>
      <c r="C29" s="8" t="s">
        <v>36</v>
      </c>
      <c r="D29" s="8" t="s">
        <v>37</v>
      </c>
      <c r="E29" s="8" t="s">
        <v>57</v>
      </c>
      <c r="F29" s="26">
        <v>0</v>
      </c>
      <c r="G29" s="26">
        <v>0</v>
      </c>
      <c r="H29" s="26">
        <v>0</v>
      </c>
      <c r="I29" s="26">
        <v>2</v>
      </c>
      <c r="J29" s="26">
        <v>4</v>
      </c>
      <c r="K29" s="31">
        <f t="shared" si="3"/>
        <v>6</v>
      </c>
      <c r="L29" s="49">
        <f t="shared" si="2"/>
      </c>
    </row>
    <row r="30" spans="1:12" ht="12.75">
      <c r="A30" s="8" t="s">
        <v>107</v>
      </c>
      <c r="B30" s="40" t="s">
        <v>73</v>
      </c>
      <c r="C30" s="8" t="s">
        <v>36</v>
      </c>
      <c r="D30" s="8" t="s">
        <v>37</v>
      </c>
      <c r="E30" s="8" t="s">
        <v>57</v>
      </c>
      <c r="F30" s="26">
        <v>0</v>
      </c>
      <c r="G30" s="26">
        <v>1</v>
      </c>
      <c r="H30" s="26">
        <v>3</v>
      </c>
      <c r="I30" s="26">
        <v>0</v>
      </c>
      <c r="J30" s="26">
        <v>0</v>
      </c>
      <c r="K30" s="31">
        <f t="shared" si="3"/>
        <v>4</v>
      </c>
      <c r="L30" s="49">
        <f t="shared" si="2"/>
      </c>
    </row>
    <row r="31" spans="1:12" ht="12.75">
      <c r="A31" s="8" t="s">
        <v>110</v>
      </c>
      <c r="B31" s="40" t="s">
        <v>73</v>
      </c>
      <c r="C31" s="8" t="s">
        <v>43</v>
      </c>
      <c r="D31" s="8" t="s">
        <v>42</v>
      </c>
      <c r="E31" s="8" t="s">
        <v>111</v>
      </c>
      <c r="F31" s="26">
        <v>0</v>
      </c>
      <c r="G31" s="26">
        <v>1</v>
      </c>
      <c r="H31" s="26">
        <v>3</v>
      </c>
      <c r="I31" s="26">
        <v>0</v>
      </c>
      <c r="J31" s="26">
        <v>0</v>
      </c>
      <c r="K31" s="31">
        <f t="shared" si="3"/>
        <v>4</v>
      </c>
      <c r="L31" s="49">
        <f t="shared" si="2"/>
      </c>
    </row>
    <row r="32" spans="1:12" ht="12.75">
      <c r="A32" s="8" t="s">
        <v>83</v>
      </c>
      <c r="B32" s="40" t="s">
        <v>73</v>
      </c>
      <c r="C32" s="8" t="s">
        <v>82</v>
      </c>
      <c r="D32" s="8" t="s">
        <v>58</v>
      </c>
      <c r="E32" s="8" t="s">
        <v>59</v>
      </c>
      <c r="F32" s="26">
        <v>0</v>
      </c>
      <c r="G32" s="26">
        <v>0</v>
      </c>
      <c r="H32" s="26">
        <v>0</v>
      </c>
      <c r="I32" s="26">
        <v>2</v>
      </c>
      <c r="J32" s="26">
        <v>0</v>
      </c>
      <c r="K32" s="31">
        <f t="shared" si="3"/>
        <v>2</v>
      </c>
      <c r="L32" s="49">
        <f t="shared" si="2"/>
      </c>
    </row>
    <row r="33" spans="1:12" ht="12.75">
      <c r="A33" s="8" t="s">
        <v>84</v>
      </c>
      <c r="B33" s="40" t="s">
        <v>73</v>
      </c>
      <c r="C33" s="8" t="s">
        <v>82</v>
      </c>
      <c r="D33" s="8" t="s">
        <v>58</v>
      </c>
      <c r="E33" s="8" t="s">
        <v>59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31">
        <f t="shared" si="3"/>
        <v>2</v>
      </c>
      <c r="L33" s="49">
        <f t="shared" si="2"/>
      </c>
    </row>
    <row r="34" spans="1:12" ht="12.75">
      <c r="A34" s="8" t="s">
        <v>104</v>
      </c>
      <c r="B34" s="8" t="s">
        <v>73</v>
      </c>
      <c r="C34" s="8" t="s">
        <v>36</v>
      </c>
      <c r="D34" s="8" t="s">
        <v>37</v>
      </c>
      <c r="E34" s="8" t="s">
        <v>57</v>
      </c>
      <c r="F34" s="26">
        <v>0</v>
      </c>
      <c r="G34" s="26">
        <v>0</v>
      </c>
      <c r="H34" s="26">
        <v>0</v>
      </c>
      <c r="I34" s="26">
        <v>2</v>
      </c>
      <c r="J34" s="26">
        <v>0</v>
      </c>
      <c r="K34" s="31">
        <f t="shared" si="3"/>
        <v>2</v>
      </c>
      <c r="L34" s="49">
        <f t="shared" si="2"/>
      </c>
    </row>
    <row r="35" spans="2:5" ht="12.75">
      <c r="B35" t="s">
        <v>33</v>
      </c>
      <c r="E35" t="s">
        <v>34</v>
      </c>
    </row>
    <row r="36" ht="12.75">
      <c r="E36" t="s">
        <v>32</v>
      </c>
    </row>
    <row r="37" ht="12.75">
      <c r="E37" t="s">
        <v>31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23.8515625" style="0" customWidth="1"/>
    <col min="4" max="4" width="11.7109375" style="0" customWidth="1"/>
    <col min="5" max="5" width="19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65" t="s">
        <v>35</v>
      </c>
      <c r="E2" s="62"/>
    </row>
    <row r="4" spans="1:6" s="23" customFormat="1" ht="12.75">
      <c r="A4" s="66" t="s">
        <v>136</v>
      </c>
      <c r="B4" s="66"/>
      <c r="C4" s="66"/>
      <c r="D4" s="62"/>
      <c r="E4" s="62"/>
      <c r="F4" s="62"/>
    </row>
    <row r="5" ht="13.5" thickBot="1"/>
    <row r="6" spans="1:12" s="5" customFormat="1" ht="45.75" thickBot="1">
      <c r="A6" s="17" t="s">
        <v>0</v>
      </c>
      <c r="B6" s="18" t="s">
        <v>8</v>
      </c>
      <c r="C6" s="19" t="s">
        <v>29</v>
      </c>
      <c r="D6" s="19" t="s">
        <v>9</v>
      </c>
      <c r="E6" s="20" t="s">
        <v>13</v>
      </c>
      <c r="F6" s="19" t="s">
        <v>16</v>
      </c>
      <c r="G6" s="19" t="s">
        <v>15</v>
      </c>
      <c r="H6" s="19" t="s">
        <v>14</v>
      </c>
      <c r="I6" s="19" t="s">
        <v>17</v>
      </c>
      <c r="J6" s="19" t="s">
        <v>18</v>
      </c>
      <c r="K6" s="19" t="s">
        <v>11</v>
      </c>
      <c r="L6" s="21" t="s">
        <v>12</v>
      </c>
    </row>
    <row r="7" spans="1:12" ht="12.75">
      <c r="A7" s="37" t="s">
        <v>63</v>
      </c>
      <c r="B7" s="15" t="s">
        <v>73</v>
      </c>
      <c r="C7" s="15" t="s">
        <v>53</v>
      </c>
      <c r="D7" s="15" t="s">
        <v>41</v>
      </c>
      <c r="E7" s="15" t="s">
        <v>139</v>
      </c>
      <c r="F7" s="15">
        <v>20</v>
      </c>
      <c r="G7" s="15">
        <v>6</v>
      </c>
      <c r="H7" s="15">
        <v>16</v>
      </c>
      <c r="I7" s="15">
        <v>15</v>
      </c>
      <c r="J7" s="15">
        <v>4</v>
      </c>
      <c r="K7" s="33">
        <f aca="true" t="shared" si="0" ref="K7:K15">SUM(F7:J7)</f>
        <v>61</v>
      </c>
      <c r="L7" s="43" t="s">
        <v>125</v>
      </c>
    </row>
    <row r="8" spans="1:12" ht="12.75">
      <c r="A8" s="9" t="s">
        <v>62</v>
      </c>
      <c r="B8" s="8" t="s">
        <v>73</v>
      </c>
      <c r="C8" s="8" t="s">
        <v>53</v>
      </c>
      <c r="D8" s="8" t="s">
        <v>41</v>
      </c>
      <c r="E8" s="8" t="s">
        <v>139</v>
      </c>
      <c r="F8" s="15">
        <v>3</v>
      </c>
      <c r="G8" s="15">
        <v>20</v>
      </c>
      <c r="H8" s="15">
        <v>12</v>
      </c>
      <c r="I8" s="15">
        <v>6</v>
      </c>
      <c r="J8" s="15">
        <v>19</v>
      </c>
      <c r="K8" s="31">
        <f t="shared" si="0"/>
        <v>60</v>
      </c>
      <c r="L8" s="44" t="s">
        <v>125</v>
      </c>
    </row>
    <row r="9" spans="1:12" ht="12.75">
      <c r="A9" s="9" t="s">
        <v>76</v>
      </c>
      <c r="B9" s="8" t="s">
        <v>73</v>
      </c>
      <c r="C9" s="8" t="s">
        <v>53</v>
      </c>
      <c r="D9" s="8" t="s">
        <v>41</v>
      </c>
      <c r="E9" s="8" t="s">
        <v>139</v>
      </c>
      <c r="F9" s="15">
        <v>15</v>
      </c>
      <c r="G9" s="15">
        <v>11</v>
      </c>
      <c r="H9" s="15">
        <v>7</v>
      </c>
      <c r="I9" s="15">
        <v>6</v>
      </c>
      <c r="J9" s="15">
        <v>7</v>
      </c>
      <c r="K9" s="31">
        <f t="shared" si="0"/>
        <v>46</v>
      </c>
      <c r="L9" s="44"/>
    </row>
    <row r="10" spans="1:12" ht="12.75">
      <c r="A10" s="9" t="s">
        <v>113</v>
      </c>
      <c r="B10" s="8" t="s">
        <v>73</v>
      </c>
      <c r="C10" s="8" t="s">
        <v>74</v>
      </c>
      <c r="D10" s="8" t="s">
        <v>37</v>
      </c>
      <c r="E10" s="8" t="s">
        <v>56</v>
      </c>
      <c r="F10" s="15">
        <v>3</v>
      </c>
      <c r="G10" s="15">
        <v>20</v>
      </c>
      <c r="H10" s="15">
        <v>18</v>
      </c>
      <c r="I10" s="15">
        <v>2</v>
      </c>
      <c r="J10" s="15">
        <v>2</v>
      </c>
      <c r="K10" s="31">
        <f t="shared" si="0"/>
        <v>45</v>
      </c>
      <c r="L10" s="44"/>
    </row>
    <row r="11" spans="1:12" ht="12.75">
      <c r="A11" s="9" t="s">
        <v>60</v>
      </c>
      <c r="B11" s="8" t="s">
        <v>73</v>
      </c>
      <c r="C11" s="8" t="s">
        <v>53</v>
      </c>
      <c r="D11" s="8" t="s">
        <v>41</v>
      </c>
      <c r="E11" s="8" t="s">
        <v>139</v>
      </c>
      <c r="F11" s="15">
        <v>3</v>
      </c>
      <c r="G11" s="15">
        <v>11</v>
      </c>
      <c r="H11" s="15">
        <v>11</v>
      </c>
      <c r="I11" s="15">
        <v>6</v>
      </c>
      <c r="J11" s="15">
        <v>7</v>
      </c>
      <c r="K11" s="31">
        <f t="shared" si="0"/>
        <v>38</v>
      </c>
      <c r="L11" s="44"/>
    </row>
    <row r="12" spans="1:12" ht="12.75">
      <c r="A12" s="9" t="s">
        <v>64</v>
      </c>
      <c r="B12" s="8" t="s">
        <v>73</v>
      </c>
      <c r="C12" s="8" t="s">
        <v>53</v>
      </c>
      <c r="D12" s="8" t="s">
        <v>41</v>
      </c>
      <c r="E12" s="8" t="s">
        <v>139</v>
      </c>
      <c r="F12" s="15">
        <v>3</v>
      </c>
      <c r="G12" s="15">
        <v>12</v>
      </c>
      <c r="H12" s="15">
        <v>14</v>
      </c>
      <c r="I12" s="15">
        <v>4</v>
      </c>
      <c r="J12" s="15">
        <v>2</v>
      </c>
      <c r="K12" s="31">
        <f t="shared" si="0"/>
        <v>35</v>
      </c>
      <c r="L12" s="44">
        <f>IF(K12&gt;89,"I",IF(K12&gt;77,"II",IF(K12&gt;64,"III",IF(K12&gt;49,"pohvala",""))))</f>
      </c>
    </row>
    <row r="13" spans="1:12" ht="12.75">
      <c r="A13" s="9" t="s">
        <v>114</v>
      </c>
      <c r="B13" s="8" t="s">
        <v>73</v>
      </c>
      <c r="C13" s="8" t="s">
        <v>74</v>
      </c>
      <c r="D13" s="8" t="s">
        <v>37</v>
      </c>
      <c r="E13" s="8" t="s">
        <v>56</v>
      </c>
      <c r="F13" s="15">
        <v>0</v>
      </c>
      <c r="G13" s="15">
        <v>20</v>
      </c>
      <c r="H13" s="15">
        <v>8</v>
      </c>
      <c r="I13" s="15">
        <v>0</v>
      </c>
      <c r="J13" s="15">
        <v>4</v>
      </c>
      <c r="K13" s="31">
        <f t="shared" si="0"/>
        <v>32</v>
      </c>
      <c r="L13" s="44"/>
    </row>
    <row r="14" spans="1:12" ht="12.75">
      <c r="A14" s="9" t="s">
        <v>116</v>
      </c>
      <c r="B14" s="8" t="s">
        <v>73</v>
      </c>
      <c r="C14" s="8" t="s">
        <v>43</v>
      </c>
      <c r="D14" s="8" t="s">
        <v>42</v>
      </c>
      <c r="E14" s="8" t="s">
        <v>111</v>
      </c>
      <c r="F14" s="15">
        <v>0</v>
      </c>
      <c r="G14" s="15">
        <v>0</v>
      </c>
      <c r="H14" s="15">
        <v>1</v>
      </c>
      <c r="I14" s="15">
        <v>2</v>
      </c>
      <c r="J14" s="15">
        <v>0</v>
      </c>
      <c r="K14" s="31">
        <f t="shared" si="0"/>
        <v>3</v>
      </c>
      <c r="L14" s="44">
        <f>IF(K14&gt;89,"I",IF(K14&gt;77,"II",IF(K14&gt;64,"III",IF(K14&gt;49,"pohvala",""))))</f>
      </c>
    </row>
    <row r="15" spans="1:12" ht="12.75">
      <c r="A15" s="9" t="s">
        <v>112</v>
      </c>
      <c r="B15" s="8" t="s">
        <v>73</v>
      </c>
      <c r="C15" s="8" t="s">
        <v>86</v>
      </c>
      <c r="D15" s="8" t="s">
        <v>41</v>
      </c>
      <c r="E15" s="8" t="s">
        <v>77</v>
      </c>
      <c r="F15" s="15">
        <v>0</v>
      </c>
      <c r="G15" s="15">
        <v>0</v>
      </c>
      <c r="H15" s="15">
        <v>0</v>
      </c>
      <c r="I15" s="15">
        <v>0</v>
      </c>
      <c r="J15" s="15">
        <v>2</v>
      </c>
      <c r="K15" s="31">
        <f t="shared" si="0"/>
        <v>2</v>
      </c>
      <c r="L15" s="44"/>
    </row>
    <row r="16" spans="1:12" ht="12.75">
      <c r="A16" s="9" t="s">
        <v>115</v>
      </c>
      <c r="B16" s="8" t="s">
        <v>73</v>
      </c>
      <c r="C16" s="8" t="s">
        <v>53</v>
      </c>
      <c r="D16" s="8" t="s">
        <v>41</v>
      </c>
      <c r="E16" s="8" t="s">
        <v>139</v>
      </c>
      <c r="F16" s="15">
        <v>0</v>
      </c>
      <c r="G16" s="15">
        <v>0</v>
      </c>
      <c r="H16" s="15">
        <v>1</v>
      </c>
      <c r="I16" s="15">
        <v>0</v>
      </c>
      <c r="J16" s="15">
        <v>1</v>
      </c>
      <c r="K16" s="31">
        <v>2</v>
      </c>
      <c r="L16" s="44">
        <f>IF(K16&gt;89,"I",IF(K16&gt;77,"II",IF(K16&gt;64,"III",IF(K16&gt;49,"pohvala",""))))</f>
      </c>
    </row>
    <row r="17" spans="1:12" ht="12.75">
      <c r="A17" s="38" t="s">
        <v>61</v>
      </c>
      <c r="B17" s="25" t="s">
        <v>73</v>
      </c>
      <c r="C17" s="25" t="s">
        <v>43</v>
      </c>
      <c r="D17" s="25" t="s">
        <v>42</v>
      </c>
      <c r="E17" s="25" t="s">
        <v>111</v>
      </c>
      <c r="F17" s="15">
        <v>0</v>
      </c>
      <c r="G17" s="15">
        <v>0</v>
      </c>
      <c r="H17" s="15">
        <v>0</v>
      </c>
      <c r="I17" s="15">
        <v>0</v>
      </c>
      <c r="J17" s="15">
        <v>2</v>
      </c>
      <c r="K17" s="31">
        <f>SUM(F17:J17)</f>
        <v>2</v>
      </c>
      <c r="L17" s="44">
        <f>IF(K17&gt;89,"I",IF(K17&gt;77,"II",IF(K17&gt;64,"III",IF(K17&gt;49,"pohvala",""))))</f>
      </c>
    </row>
    <row r="18" spans="1:12" ht="12.75">
      <c r="A18" s="25"/>
      <c r="B18" s="25"/>
      <c r="C18" s="25"/>
      <c r="D18" s="25"/>
      <c r="E18" s="25"/>
      <c r="F18" s="8"/>
      <c r="G18" s="8"/>
      <c r="H18" s="8"/>
      <c r="I18" s="8"/>
      <c r="J18" s="8"/>
      <c r="K18" s="31"/>
      <c r="L18" s="10"/>
    </row>
    <row r="19" spans="1:12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2.75">
      <c r="A20" s="14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6"/>
    </row>
    <row r="21" spans="1:12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15"/>
      <c r="L21" s="10"/>
    </row>
    <row r="22" spans="1:12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15"/>
      <c r="L22" s="10"/>
    </row>
    <row r="23" spans="1:12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15"/>
      <c r="L23" s="10"/>
    </row>
    <row r="24" spans="1:12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15"/>
      <c r="L24" s="10"/>
    </row>
    <row r="25" spans="1:12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15"/>
      <c r="L25" s="10"/>
    </row>
    <row r="26" spans="1:12" ht="13.5" thickBo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8" spans="2:5" ht="12.75">
      <c r="B28" t="s">
        <v>33</v>
      </c>
      <c r="E28" t="s">
        <v>34</v>
      </c>
    </row>
    <row r="29" ht="12.75">
      <c r="E29" t="s">
        <v>32</v>
      </c>
    </row>
    <row r="30" ht="12.75">
      <c r="E30" t="s">
        <v>31</v>
      </c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8" sqref="E8:E16"/>
    </sheetView>
  </sheetViews>
  <sheetFormatPr defaultColWidth="9.140625" defaultRowHeight="12.75"/>
  <cols>
    <col min="1" max="1" width="18.140625" style="0" customWidth="1"/>
    <col min="3" max="3" width="26.7109375" style="0" customWidth="1"/>
    <col min="5" max="5" width="25.28125" style="0" customWidth="1"/>
    <col min="6" max="10" width="5.8515625" style="0" bestFit="1" customWidth="1"/>
    <col min="11" max="11" width="7.00390625" style="0" bestFit="1" customWidth="1"/>
    <col min="12" max="12" width="8.140625" style="0" bestFit="1" customWidth="1"/>
  </cols>
  <sheetData>
    <row r="1" ht="12.75">
      <c r="D1" s="3"/>
    </row>
    <row r="2" spans="4:5" ht="12.75">
      <c r="D2" s="65" t="s">
        <v>26</v>
      </c>
      <c r="E2" s="62"/>
    </row>
    <row r="4" spans="1:6" s="23" customFormat="1" ht="12.75">
      <c r="A4" s="66" t="s">
        <v>135</v>
      </c>
      <c r="B4" s="66"/>
      <c r="C4" s="66"/>
      <c r="D4" s="62"/>
      <c r="E4" s="62"/>
      <c r="F4" s="62"/>
    </row>
    <row r="6" spans="6:11" ht="13.5" thickBot="1">
      <c r="F6" s="64" t="s">
        <v>10</v>
      </c>
      <c r="G6" s="64"/>
      <c r="H6" s="64"/>
      <c r="I6" s="64"/>
      <c r="J6" s="64"/>
      <c r="K6" s="64"/>
    </row>
    <row r="7" spans="1:12" s="5" customFormat="1" ht="34.5" thickBot="1">
      <c r="A7" s="17" t="s">
        <v>0</v>
      </c>
      <c r="B7" s="18" t="s">
        <v>8</v>
      </c>
      <c r="C7" s="19" t="s">
        <v>29</v>
      </c>
      <c r="D7" s="19" t="s">
        <v>9</v>
      </c>
      <c r="E7" s="20" t="s">
        <v>13</v>
      </c>
      <c r="F7" s="19" t="s">
        <v>16</v>
      </c>
      <c r="G7" s="19" t="s">
        <v>15</v>
      </c>
      <c r="H7" s="19" t="s">
        <v>14</v>
      </c>
      <c r="I7" s="19" t="s">
        <v>17</v>
      </c>
      <c r="J7" s="19" t="s">
        <v>18</v>
      </c>
      <c r="K7" s="19" t="s">
        <v>11</v>
      </c>
      <c r="L7" s="21" t="s">
        <v>12</v>
      </c>
    </row>
    <row r="8" spans="1:12" ht="12.75">
      <c r="A8" s="37" t="s">
        <v>118</v>
      </c>
      <c r="B8" s="15" t="s">
        <v>73</v>
      </c>
      <c r="C8" s="8" t="s">
        <v>74</v>
      </c>
      <c r="D8" s="15" t="s">
        <v>37</v>
      </c>
      <c r="E8" s="15" t="s">
        <v>56</v>
      </c>
      <c r="F8" s="15">
        <v>20</v>
      </c>
      <c r="G8" s="15">
        <v>20</v>
      </c>
      <c r="H8" s="15">
        <v>20</v>
      </c>
      <c r="I8" s="15">
        <v>20</v>
      </c>
      <c r="J8" s="15">
        <v>20</v>
      </c>
      <c r="K8" s="33">
        <f aca="true" t="shared" si="0" ref="K8:K16">SUM(F8:J8)</f>
        <v>100</v>
      </c>
      <c r="L8" s="43" t="str">
        <f>IF(K8&gt;89,"I",IF(K8&gt;77,"II",IF(K8&gt;64,"III",IF(K8&gt;49,"pohvala",""))))</f>
        <v>I</v>
      </c>
    </row>
    <row r="9" spans="1:12" ht="12.75">
      <c r="A9" s="38" t="s">
        <v>67</v>
      </c>
      <c r="B9" s="8" t="s">
        <v>73</v>
      </c>
      <c r="C9" s="8" t="s">
        <v>53</v>
      </c>
      <c r="D9" s="58" t="s">
        <v>41</v>
      </c>
      <c r="E9" s="15" t="s">
        <v>127</v>
      </c>
      <c r="F9" s="15">
        <v>20</v>
      </c>
      <c r="G9" s="15">
        <v>5</v>
      </c>
      <c r="H9" s="15">
        <v>20</v>
      </c>
      <c r="I9" s="15">
        <v>20</v>
      </c>
      <c r="J9" s="15">
        <v>20</v>
      </c>
      <c r="K9" s="31">
        <f t="shared" si="0"/>
        <v>85</v>
      </c>
      <c r="L9" s="44" t="str">
        <f>IF(K9&gt;89,"I",IF(K9&gt;77,"II",IF(K9&gt;64,"III",IF(K9&gt;49,"pohvala",""))))</f>
        <v>II</v>
      </c>
    </row>
    <row r="10" spans="1:12" ht="12.75">
      <c r="A10" s="9" t="s">
        <v>120</v>
      </c>
      <c r="B10" s="8" t="s">
        <v>73</v>
      </c>
      <c r="C10" s="8" t="s">
        <v>74</v>
      </c>
      <c r="D10" s="15" t="s">
        <v>37</v>
      </c>
      <c r="E10" s="15" t="s">
        <v>56</v>
      </c>
      <c r="F10" s="15">
        <v>20</v>
      </c>
      <c r="G10" s="15">
        <v>0</v>
      </c>
      <c r="H10" s="15">
        <v>11</v>
      </c>
      <c r="I10" s="15">
        <v>20</v>
      </c>
      <c r="J10" s="15">
        <v>19</v>
      </c>
      <c r="K10" s="31">
        <f t="shared" si="0"/>
        <v>70</v>
      </c>
      <c r="L10" s="44" t="str">
        <f>IF(K10&gt;89,"I",IF(K10&gt;77,"II",IF(K10&gt;64,"III",IF(K10&gt;49,"pohvala",""))))</f>
        <v>III</v>
      </c>
    </row>
    <row r="11" spans="1:13" ht="12.75">
      <c r="A11" s="9" t="s">
        <v>65</v>
      </c>
      <c r="B11" s="8" t="s">
        <v>73</v>
      </c>
      <c r="C11" s="8" t="s">
        <v>53</v>
      </c>
      <c r="D11" s="58" t="s">
        <v>41</v>
      </c>
      <c r="E11" s="15" t="s">
        <v>127</v>
      </c>
      <c r="F11" s="15">
        <v>19</v>
      </c>
      <c r="G11" s="15">
        <v>3</v>
      </c>
      <c r="H11" s="15">
        <v>2</v>
      </c>
      <c r="I11" s="15">
        <v>20</v>
      </c>
      <c r="J11" s="15">
        <v>20</v>
      </c>
      <c r="K11" s="31">
        <f t="shared" si="0"/>
        <v>64</v>
      </c>
      <c r="L11" s="44" t="s">
        <v>125</v>
      </c>
      <c r="M11" s="7"/>
    </row>
    <row r="12" spans="1:12" ht="12.75">
      <c r="A12" s="9" t="s">
        <v>119</v>
      </c>
      <c r="B12" s="8" t="s">
        <v>73</v>
      </c>
      <c r="C12" s="8" t="s">
        <v>74</v>
      </c>
      <c r="D12" s="8" t="s">
        <v>37</v>
      </c>
      <c r="E12" s="8" t="s">
        <v>56</v>
      </c>
      <c r="F12" s="15">
        <v>3</v>
      </c>
      <c r="G12" s="15">
        <v>18</v>
      </c>
      <c r="H12" s="15">
        <v>2</v>
      </c>
      <c r="I12" s="15">
        <v>20</v>
      </c>
      <c r="J12" s="15">
        <v>18</v>
      </c>
      <c r="K12" s="31">
        <f t="shared" si="0"/>
        <v>61</v>
      </c>
      <c r="L12" s="44" t="s">
        <v>125</v>
      </c>
    </row>
    <row r="13" spans="1:12" ht="12.75">
      <c r="A13" s="9" t="s">
        <v>66</v>
      </c>
      <c r="B13" s="8" t="s">
        <v>73</v>
      </c>
      <c r="C13" s="8" t="s">
        <v>53</v>
      </c>
      <c r="D13" s="25" t="s">
        <v>41</v>
      </c>
      <c r="E13" s="8" t="s">
        <v>127</v>
      </c>
      <c r="F13" s="15">
        <v>20</v>
      </c>
      <c r="G13" s="15">
        <v>10</v>
      </c>
      <c r="H13" s="15">
        <v>5.5</v>
      </c>
      <c r="I13" s="15">
        <v>18</v>
      </c>
      <c r="J13" s="15">
        <v>6</v>
      </c>
      <c r="K13" s="31">
        <f t="shared" si="0"/>
        <v>59.5</v>
      </c>
      <c r="L13" s="44" t="s">
        <v>125</v>
      </c>
    </row>
    <row r="14" spans="1:12" ht="12.75">
      <c r="A14" s="38" t="s">
        <v>69</v>
      </c>
      <c r="B14" s="8" t="s">
        <v>73</v>
      </c>
      <c r="C14" s="8" t="s">
        <v>53</v>
      </c>
      <c r="D14" s="25" t="s">
        <v>41</v>
      </c>
      <c r="E14" s="25" t="s">
        <v>127</v>
      </c>
      <c r="F14" s="15">
        <v>19</v>
      </c>
      <c r="G14" s="15">
        <v>0</v>
      </c>
      <c r="H14" s="15">
        <v>14</v>
      </c>
      <c r="I14" s="15">
        <v>6</v>
      </c>
      <c r="J14" s="15">
        <v>0</v>
      </c>
      <c r="K14" s="31">
        <f t="shared" si="0"/>
        <v>39</v>
      </c>
      <c r="L14" s="55">
        <f>IF(K14&gt;89,"I",IF(K14&gt;77,"II",IF(K14&gt;64,"III",IF(K14&gt;49,"pohvala",""))))</f>
      </c>
    </row>
    <row r="15" spans="1:12" ht="12.75">
      <c r="A15" s="45" t="s">
        <v>121</v>
      </c>
      <c r="B15" s="8" t="s">
        <v>73</v>
      </c>
      <c r="C15" s="8" t="s">
        <v>74</v>
      </c>
      <c r="D15" s="8" t="s">
        <v>37</v>
      </c>
      <c r="E15" s="40" t="s">
        <v>56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41">
        <f t="shared" si="0"/>
        <v>0</v>
      </c>
      <c r="L15" s="55">
        <f>IF(K15&gt;89,"I",IF(K15&gt;77,"II",IF(K15&gt;64,"III",IF(K15&gt;49,"pohvala",""))))</f>
      </c>
    </row>
    <row r="16" spans="1:12" ht="13.5" thickBot="1">
      <c r="A16" s="59" t="s">
        <v>68</v>
      </c>
      <c r="B16" s="8" t="s">
        <v>73</v>
      </c>
      <c r="C16" s="8" t="s">
        <v>53</v>
      </c>
      <c r="D16" s="25" t="s">
        <v>41</v>
      </c>
      <c r="E16" s="60" t="s">
        <v>127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4">
        <f t="shared" si="0"/>
        <v>0</v>
      </c>
      <c r="L16" s="56">
        <f>IF(K16&gt;89,"I",IF(K16&gt;77,"II",IF(K16&gt;64,"III",IF(K16&gt;49,"pohvala",""))))</f>
      </c>
    </row>
    <row r="17" spans="1:12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1:12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</row>
    <row r="19" spans="1:12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10"/>
    </row>
    <row r="20" spans="1:12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1:12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</row>
    <row r="22" spans="1:12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</row>
    <row r="23" spans="1:12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10"/>
    </row>
    <row r="25" spans="1:12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</row>
    <row r="26" spans="1:12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</row>
    <row r="27" spans="1:12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10"/>
    </row>
    <row r="28" spans="1:12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</row>
    <row r="29" spans="1:12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</row>
    <row r="30" spans="1:12" ht="12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</row>
    <row r="31" spans="1:12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10"/>
    </row>
    <row r="33" spans="1:12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10"/>
    </row>
    <row r="34" spans="1:12" ht="13.5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6" spans="2:5" ht="12.75">
      <c r="B36" t="s">
        <v>33</v>
      </c>
      <c r="E36" t="s">
        <v>34</v>
      </c>
    </row>
    <row r="37" ht="12.75">
      <c r="E37" t="s">
        <v>32</v>
      </c>
    </row>
    <row r="38" ht="12.75">
      <c r="E38" t="s">
        <v>31</v>
      </c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8" sqref="E8:E11"/>
    </sheetView>
  </sheetViews>
  <sheetFormatPr defaultColWidth="9.140625" defaultRowHeight="12.75"/>
  <cols>
    <col min="1" max="1" width="17.28125" style="0" bestFit="1" customWidth="1"/>
    <col min="2" max="2" width="8.421875" style="0" customWidth="1"/>
    <col min="3" max="3" width="22.8515625" style="0" bestFit="1" customWidth="1"/>
    <col min="4" max="4" width="11.57421875" style="0" customWidth="1"/>
    <col min="5" max="5" width="20.85156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3"/>
    </row>
    <row r="2" spans="4:5" ht="12.75">
      <c r="D2" s="65" t="s">
        <v>27</v>
      </c>
      <c r="E2" s="62"/>
    </row>
    <row r="4" spans="1:6" s="23" customFormat="1" ht="12.75">
      <c r="A4" s="66" t="s">
        <v>134</v>
      </c>
      <c r="B4" s="66"/>
      <c r="C4" s="66"/>
      <c r="D4" s="62"/>
      <c r="E4" s="62"/>
      <c r="F4" s="62"/>
    </row>
    <row r="6" spans="6:11" ht="13.5" thickBot="1">
      <c r="F6" s="64" t="s">
        <v>10</v>
      </c>
      <c r="G6" s="64"/>
      <c r="H6" s="64"/>
      <c r="I6" s="64"/>
      <c r="J6" s="64"/>
      <c r="K6" s="64"/>
    </row>
    <row r="7" spans="1:12" s="5" customFormat="1" ht="23.25" thickBot="1">
      <c r="A7" s="17" t="s">
        <v>0</v>
      </c>
      <c r="B7" s="18" t="s">
        <v>30</v>
      </c>
      <c r="C7" s="19" t="s">
        <v>29</v>
      </c>
      <c r="D7" s="19" t="s">
        <v>9</v>
      </c>
      <c r="E7" s="20" t="s">
        <v>13</v>
      </c>
      <c r="F7" s="19" t="s">
        <v>16</v>
      </c>
      <c r="G7" s="19" t="s">
        <v>15</v>
      </c>
      <c r="H7" s="19" t="s">
        <v>14</v>
      </c>
      <c r="I7" s="19" t="s">
        <v>17</v>
      </c>
      <c r="J7" s="19" t="s">
        <v>18</v>
      </c>
      <c r="K7" s="19" t="s">
        <v>11</v>
      </c>
      <c r="L7" s="21" t="s">
        <v>12</v>
      </c>
    </row>
    <row r="8" spans="1:12" ht="12.75">
      <c r="A8" s="37" t="s">
        <v>70</v>
      </c>
      <c r="B8" s="24" t="s">
        <v>73</v>
      </c>
      <c r="C8" s="15" t="s">
        <v>53</v>
      </c>
      <c r="D8" s="15" t="s">
        <v>41</v>
      </c>
      <c r="E8" s="15" t="s">
        <v>131</v>
      </c>
      <c r="F8" s="15">
        <v>19</v>
      </c>
      <c r="G8" s="15">
        <v>20</v>
      </c>
      <c r="H8" s="15">
        <v>15</v>
      </c>
      <c r="I8" s="15">
        <v>20</v>
      </c>
      <c r="J8" s="15">
        <v>19</v>
      </c>
      <c r="K8" s="35">
        <f>SUM(F8:J8)</f>
        <v>93</v>
      </c>
      <c r="L8" s="16" t="s">
        <v>132</v>
      </c>
    </row>
    <row r="9" spans="1:12" ht="12.75">
      <c r="A9" s="38" t="s">
        <v>124</v>
      </c>
      <c r="B9" s="24" t="s">
        <v>73</v>
      </c>
      <c r="C9" s="15" t="s">
        <v>36</v>
      </c>
      <c r="D9" s="15" t="s">
        <v>37</v>
      </c>
      <c r="E9" s="25" t="s">
        <v>40</v>
      </c>
      <c r="F9" s="15">
        <v>19</v>
      </c>
      <c r="G9" s="15">
        <v>5</v>
      </c>
      <c r="H9" s="15">
        <v>20</v>
      </c>
      <c r="I9" s="15">
        <v>20</v>
      </c>
      <c r="J9" s="15">
        <v>20</v>
      </c>
      <c r="K9" s="35">
        <v>84</v>
      </c>
      <c r="L9" s="10" t="s">
        <v>133</v>
      </c>
    </row>
    <row r="10" spans="1:12" ht="12.75">
      <c r="A10" s="45" t="s">
        <v>72</v>
      </c>
      <c r="B10" s="24" t="s">
        <v>73</v>
      </c>
      <c r="C10" s="15" t="s">
        <v>53</v>
      </c>
      <c r="D10" s="15" t="s">
        <v>41</v>
      </c>
      <c r="E10" s="46" t="s">
        <v>131</v>
      </c>
      <c r="F10" s="15">
        <v>0</v>
      </c>
      <c r="G10" s="15">
        <v>1</v>
      </c>
      <c r="H10" s="15">
        <v>2</v>
      </c>
      <c r="I10" s="15">
        <v>17</v>
      </c>
      <c r="J10" s="15">
        <v>20</v>
      </c>
      <c r="K10" s="35">
        <f>SUM(F10:J10)</f>
        <v>40</v>
      </c>
      <c r="L10" s="10"/>
    </row>
    <row r="11" spans="1:13" ht="12.75">
      <c r="A11" s="38" t="s">
        <v>71</v>
      </c>
      <c r="B11" s="30" t="s">
        <v>73</v>
      </c>
      <c r="C11" s="8" t="s">
        <v>53</v>
      </c>
      <c r="D11" s="8" t="s">
        <v>41</v>
      </c>
      <c r="E11" s="25" t="s">
        <v>131</v>
      </c>
      <c r="F11" s="8">
        <v>19</v>
      </c>
      <c r="G11" s="8">
        <v>0</v>
      </c>
      <c r="H11" s="8">
        <v>0</v>
      </c>
      <c r="I11" s="8">
        <v>12</v>
      </c>
      <c r="J11" s="8">
        <v>0</v>
      </c>
      <c r="K11" s="32">
        <f>SUM(F11:J11)</f>
        <v>31</v>
      </c>
      <c r="L11" s="10"/>
      <c r="M11" s="7"/>
    </row>
    <row r="12" spans="1:12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</row>
    <row r="13" spans="1:12" ht="12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1:12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10"/>
    </row>
    <row r="15" spans="1:12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</row>
    <row r="16" spans="1:12" ht="12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1:12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</row>
    <row r="19" spans="1:12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10"/>
    </row>
    <row r="20" spans="1:12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1:12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</row>
    <row r="22" spans="1:12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</row>
    <row r="23" spans="1:12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10"/>
    </row>
    <row r="25" spans="1:12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</row>
    <row r="26" spans="1:12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</row>
    <row r="27" spans="1:12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10"/>
    </row>
    <row r="28" spans="1:12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</row>
    <row r="29" spans="1:12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</row>
    <row r="30" spans="1:12" ht="13.5" thickBo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2" spans="2:5" ht="12.75">
      <c r="B32" t="s">
        <v>33</v>
      </c>
      <c r="E32" t="s">
        <v>34</v>
      </c>
    </row>
    <row r="33" ht="12.75">
      <c r="E33" t="s">
        <v>32</v>
      </c>
    </row>
    <row r="34" ht="12.75">
      <c r="E34" t="s">
        <v>31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0">
      <selection activeCell="F60" sqref="F60:F63"/>
    </sheetView>
  </sheetViews>
  <sheetFormatPr defaultColWidth="9.140625" defaultRowHeight="12.75"/>
  <cols>
    <col min="1" max="1" width="3.57421875" style="0" bestFit="1" customWidth="1"/>
    <col min="2" max="2" width="22.7109375" style="0" bestFit="1" customWidth="1"/>
    <col min="3" max="3" width="8.28125" style="0" bestFit="1" customWidth="1"/>
    <col min="4" max="4" width="35.28125" style="0" bestFit="1" customWidth="1"/>
    <col min="5" max="5" width="9.421875" style="0" bestFit="1" customWidth="1"/>
    <col min="6" max="6" width="26.28125" style="0" bestFit="1" customWidth="1"/>
    <col min="7" max="11" width="5.8515625" style="0" bestFit="1" customWidth="1"/>
    <col min="12" max="12" width="7.00390625" style="0" bestFit="1" customWidth="1"/>
    <col min="13" max="13" width="9.00390625" style="0" customWidth="1"/>
    <col min="15" max="15" width="10.57421875" style="0" bestFit="1" customWidth="1"/>
  </cols>
  <sheetData>
    <row r="1" spans="6:7" ht="13.5" thickBot="1">
      <c r="F1" s="65" t="s">
        <v>25</v>
      </c>
      <c r="G1" s="62"/>
    </row>
    <row r="2" spans="2:15" ht="39" thickBot="1">
      <c r="B2" s="17" t="s">
        <v>0</v>
      </c>
      <c r="C2" s="18" t="s">
        <v>8</v>
      </c>
      <c r="D2" s="19" t="s">
        <v>75</v>
      </c>
      <c r="E2" s="19" t="s">
        <v>9</v>
      </c>
      <c r="F2" s="20" t="s">
        <v>13</v>
      </c>
      <c r="G2" s="19" t="s">
        <v>16</v>
      </c>
      <c r="H2" s="19" t="s">
        <v>15</v>
      </c>
      <c r="I2" s="19" t="s">
        <v>14</v>
      </c>
      <c r="J2" s="19" t="s">
        <v>17</v>
      </c>
      <c r="K2" s="19" t="s">
        <v>18</v>
      </c>
      <c r="L2" s="19" t="s">
        <v>11</v>
      </c>
      <c r="M2" s="48" t="s">
        <v>123</v>
      </c>
      <c r="N2" s="50" t="s">
        <v>122</v>
      </c>
      <c r="O2" s="51" t="s">
        <v>117</v>
      </c>
    </row>
    <row r="3" spans="1:15" ht="12.75">
      <c r="A3" s="47">
        <v>8</v>
      </c>
      <c r="B3" s="57" t="s">
        <v>91</v>
      </c>
      <c r="C3" s="15" t="s">
        <v>73</v>
      </c>
      <c r="D3" s="15" t="s">
        <v>53</v>
      </c>
      <c r="E3" s="15" t="s">
        <v>41</v>
      </c>
      <c r="F3" s="58" t="s">
        <v>127</v>
      </c>
      <c r="G3" s="26">
        <v>20</v>
      </c>
      <c r="H3" s="26">
        <v>20</v>
      </c>
      <c r="I3" s="26">
        <v>20</v>
      </c>
      <c r="J3" s="26">
        <v>20</v>
      </c>
      <c r="K3" s="26">
        <v>20</v>
      </c>
      <c r="L3" s="31">
        <f aca="true" t="shared" si="0" ref="L3:L12">SUM(G3:K3)</f>
        <v>100</v>
      </c>
      <c r="M3" s="49" t="str">
        <f aca="true" t="shared" si="1" ref="M3:M11">IF(L3&gt;89,"I",IF(L3&gt;77,"II",IF(L3&gt;64,"III",IF(L3&gt;49,"pohvala",""))))</f>
        <v>I</v>
      </c>
      <c r="N3" s="8"/>
      <c r="O3" s="52">
        <f aca="true" t="shared" si="2" ref="O3:O29">L3/$L$3</f>
        <v>1</v>
      </c>
    </row>
    <row r="4" spans="1:15" ht="12.75">
      <c r="A4" s="47">
        <v>20</v>
      </c>
      <c r="B4" s="38" t="s">
        <v>103</v>
      </c>
      <c r="C4" s="8" t="s">
        <v>73</v>
      </c>
      <c r="D4" s="15" t="s">
        <v>36</v>
      </c>
      <c r="E4" s="15" t="s">
        <v>37</v>
      </c>
      <c r="F4" s="15" t="s">
        <v>57</v>
      </c>
      <c r="G4" s="26">
        <v>20</v>
      </c>
      <c r="H4" s="26">
        <v>20</v>
      </c>
      <c r="I4" s="26">
        <v>15</v>
      </c>
      <c r="J4" s="26">
        <v>19</v>
      </c>
      <c r="K4" s="26">
        <v>20</v>
      </c>
      <c r="L4" s="31">
        <f t="shared" si="0"/>
        <v>94</v>
      </c>
      <c r="M4" s="49" t="str">
        <f t="shared" si="1"/>
        <v>I</v>
      </c>
      <c r="N4" s="8"/>
      <c r="O4" s="52">
        <f t="shared" si="2"/>
        <v>0.94</v>
      </c>
    </row>
    <row r="5" spans="1:15" ht="12.75">
      <c r="A5" s="47">
        <v>9</v>
      </c>
      <c r="B5" s="9" t="s">
        <v>92</v>
      </c>
      <c r="C5" s="8" t="s">
        <v>73</v>
      </c>
      <c r="D5" s="15" t="s">
        <v>53</v>
      </c>
      <c r="E5" s="15" t="s">
        <v>41</v>
      </c>
      <c r="F5" s="15" t="s">
        <v>127</v>
      </c>
      <c r="G5" s="26">
        <v>20</v>
      </c>
      <c r="H5" s="26">
        <v>11</v>
      </c>
      <c r="I5" s="26">
        <v>20</v>
      </c>
      <c r="J5" s="26">
        <v>20</v>
      </c>
      <c r="K5" s="26">
        <v>20</v>
      </c>
      <c r="L5" s="31">
        <f t="shared" si="0"/>
        <v>91</v>
      </c>
      <c r="M5" s="49" t="str">
        <f t="shared" si="1"/>
        <v>I</v>
      </c>
      <c r="N5" s="8"/>
      <c r="O5" s="52">
        <f t="shared" si="2"/>
        <v>0.91</v>
      </c>
    </row>
    <row r="6" spans="1:15" ht="12.75">
      <c r="A6" s="47">
        <v>14</v>
      </c>
      <c r="B6" s="38" t="s">
        <v>97</v>
      </c>
      <c r="C6" s="8" t="s">
        <v>73</v>
      </c>
      <c r="D6" s="8" t="s">
        <v>53</v>
      </c>
      <c r="E6" s="8" t="s">
        <v>41</v>
      </c>
      <c r="F6" s="8" t="s">
        <v>126</v>
      </c>
      <c r="G6" s="26">
        <v>20</v>
      </c>
      <c r="H6" s="26">
        <v>20</v>
      </c>
      <c r="I6" s="26">
        <v>10</v>
      </c>
      <c r="J6" s="26">
        <v>20</v>
      </c>
      <c r="K6" s="26">
        <v>20</v>
      </c>
      <c r="L6" s="31">
        <f t="shared" si="0"/>
        <v>90</v>
      </c>
      <c r="M6" s="49" t="str">
        <f t="shared" si="1"/>
        <v>I</v>
      </c>
      <c r="N6" s="8"/>
      <c r="O6" s="52">
        <f t="shared" si="2"/>
        <v>0.9</v>
      </c>
    </row>
    <row r="7" spans="1:15" ht="12.75">
      <c r="A7" s="47">
        <v>10</v>
      </c>
      <c r="B7" s="38" t="s">
        <v>93</v>
      </c>
      <c r="C7" s="8" t="s">
        <v>73</v>
      </c>
      <c r="D7" s="8" t="s">
        <v>53</v>
      </c>
      <c r="E7" s="8" t="s">
        <v>41</v>
      </c>
      <c r="F7" s="25" t="s">
        <v>127</v>
      </c>
      <c r="G7" s="26">
        <v>20</v>
      </c>
      <c r="H7" s="26">
        <v>10</v>
      </c>
      <c r="I7" s="26">
        <v>18</v>
      </c>
      <c r="J7" s="26">
        <v>20</v>
      </c>
      <c r="K7" s="26">
        <v>19</v>
      </c>
      <c r="L7" s="31">
        <f t="shared" si="0"/>
        <v>87</v>
      </c>
      <c r="M7" s="49" t="str">
        <f t="shared" si="1"/>
        <v>II</v>
      </c>
      <c r="N7" s="8"/>
      <c r="O7" s="52">
        <f t="shared" si="2"/>
        <v>0.87</v>
      </c>
    </row>
    <row r="8" spans="1:15" ht="12.75">
      <c r="A8" s="47">
        <v>12</v>
      </c>
      <c r="B8" s="38" t="s">
        <v>95</v>
      </c>
      <c r="C8" s="8" t="s">
        <v>73</v>
      </c>
      <c r="D8" s="8" t="s">
        <v>53</v>
      </c>
      <c r="E8" s="8" t="s">
        <v>41</v>
      </c>
      <c r="F8" s="8" t="s">
        <v>127</v>
      </c>
      <c r="G8" s="26">
        <v>20</v>
      </c>
      <c r="H8" s="26">
        <v>8.5</v>
      </c>
      <c r="I8" s="26">
        <v>20</v>
      </c>
      <c r="J8" s="26">
        <v>18</v>
      </c>
      <c r="K8" s="26">
        <v>20</v>
      </c>
      <c r="L8" s="31">
        <f t="shared" si="0"/>
        <v>86.5</v>
      </c>
      <c r="M8" s="49" t="str">
        <f t="shared" si="1"/>
        <v>II</v>
      </c>
      <c r="N8" s="8"/>
      <c r="O8" s="52">
        <f t="shared" si="2"/>
        <v>0.865</v>
      </c>
    </row>
    <row r="9" spans="1:15" ht="12.75">
      <c r="A9" s="47">
        <v>15</v>
      </c>
      <c r="B9" s="38" t="s">
        <v>98</v>
      </c>
      <c r="C9" s="8" t="s">
        <v>73</v>
      </c>
      <c r="D9" s="8" t="s">
        <v>53</v>
      </c>
      <c r="E9" s="8" t="s">
        <v>41</v>
      </c>
      <c r="F9" s="25" t="s">
        <v>126</v>
      </c>
      <c r="G9" s="26">
        <v>20</v>
      </c>
      <c r="H9" s="26">
        <v>20</v>
      </c>
      <c r="I9" s="26">
        <v>10</v>
      </c>
      <c r="J9" s="26">
        <v>20</v>
      </c>
      <c r="K9" s="26">
        <v>11</v>
      </c>
      <c r="L9" s="31">
        <f t="shared" si="0"/>
        <v>81</v>
      </c>
      <c r="M9" s="49" t="str">
        <f t="shared" si="1"/>
        <v>II</v>
      </c>
      <c r="N9" s="8"/>
      <c r="O9" s="52">
        <f t="shared" si="2"/>
        <v>0.81</v>
      </c>
    </row>
    <row r="10" spans="1:15" ht="12.75">
      <c r="A10" s="47">
        <v>16</v>
      </c>
      <c r="B10" s="9" t="s">
        <v>99</v>
      </c>
      <c r="C10" s="8" t="s">
        <v>73</v>
      </c>
      <c r="D10" s="8" t="s">
        <v>53</v>
      </c>
      <c r="E10" s="8" t="s">
        <v>41</v>
      </c>
      <c r="F10" s="8" t="s">
        <v>126</v>
      </c>
      <c r="G10" s="26">
        <v>20</v>
      </c>
      <c r="H10" s="26">
        <v>3</v>
      </c>
      <c r="I10" s="26">
        <v>10</v>
      </c>
      <c r="J10" s="26">
        <v>20</v>
      </c>
      <c r="K10" s="26">
        <v>20</v>
      </c>
      <c r="L10" s="31">
        <f t="shared" si="0"/>
        <v>73</v>
      </c>
      <c r="M10" s="49" t="str">
        <f t="shared" si="1"/>
        <v>III</v>
      </c>
      <c r="N10" s="8"/>
      <c r="O10" s="52">
        <f t="shared" si="2"/>
        <v>0.73</v>
      </c>
    </row>
    <row r="11" spans="1:15" ht="12.75">
      <c r="A11" s="47">
        <v>11</v>
      </c>
      <c r="B11" s="38" t="s">
        <v>94</v>
      </c>
      <c r="C11" s="8" t="s">
        <v>73</v>
      </c>
      <c r="D11" s="8" t="s">
        <v>53</v>
      </c>
      <c r="E11" s="8" t="s">
        <v>41</v>
      </c>
      <c r="F11" s="8" t="s">
        <v>127</v>
      </c>
      <c r="G11" s="26">
        <v>20</v>
      </c>
      <c r="H11" s="26">
        <v>10</v>
      </c>
      <c r="I11" s="26">
        <v>0</v>
      </c>
      <c r="J11" s="26">
        <v>20</v>
      </c>
      <c r="K11" s="26">
        <v>19</v>
      </c>
      <c r="L11" s="31">
        <f t="shared" si="0"/>
        <v>69</v>
      </c>
      <c r="M11" s="49" t="str">
        <f t="shared" si="1"/>
        <v>III</v>
      </c>
      <c r="N11" s="8"/>
      <c r="O11" s="52">
        <f t="shared" si="2"/>
        <v>0.69</v>
      </c>
    </row>
    <row r="12" spans="1:15" ht="12.75">
      <c r="A12" s="47">
        <v>25</v>
      </c>
      <c r="B12" s="9" t="s">
        <v>108</v>
      </c>
      <c r="C12" s="8" t="s">
        <v>73</v>
      </c>
      <c r="D12" s="8" t="s">
        <v>36</v>
      </c>
      <c r="E12" s="8" t="s">
        <v>37</v>
      </c>
      <c r="F12" s="8" t="s">
        <v>57</v>
      </c>
      <c r="G12" s="26">
        <v>19</v>
      </c>
      <c r="H12" s="26">
        <v>5</v>
      </c>
      <c r="I12" s="26">
        <v>0</v>
      </c>
      <c r="J12" s="26">
        <v>20</v>
      </c>
      <c r="K12" s="26">
        <v>20</v>
      </c>
      <c r="L12" s="31">
        <f t="shared" si="0"/>
        <v>64</v>
      </c>
      <c r="M12" s="49" t="s">
        <v>125</v>
      </c>
      <c r="N12" s="8"/>
      <c r="O12" s="52">
        <f t="shared" si="2"/>
        <v>0.64</v>
      </c>
    </row>
    <row r="13" spans="1:15" ht="12.75">
      <c r="A13" s="47">
        <v>4</v>
      </c>
      <c r="B13" s="9" t="s">
        <v>85</v>
      </c>
      <c r="C13" s="8" t="s">
        <v>73</v>
      </c>
      <c r="D13" s="8" t="s">
        <v>86</v>
      </c>
      <c r="E13" s="8" t="s">
        <v>41</v>
      </c>
      <c r="F13" s="8" t="s">
        <v>87</v>
      </c>
      <c r="G13" s="26">
        <v>20</v>
      </c>
      <c r="H13" s="26">
        <v>2</v>
      </c>
      <c r="I13" s="26">
        <v>5</v>
      </c>
      <c r="J13" s="26">
        <v>2</v>
      </c>
      <c r="K13" s="26">
        <v>5</v>
      </c>
      <c r="L13" s="31">
        <v>34</v>
      </c>
      <c r="M13" s="49">
        <f aca="true" t="shared" si="3" ref="M13:M29">IF(L13&gt;89,"I",IF(L13&gt;77,"II",IF(L13&gt;64,"III",IF(L13&gt;49,"pohvala",""))))</f>
      </c>
      <c r="N13" s="8"/>
      <c r="O13" s="52">
        <f t="shared" si="2"/>
        <v>0.34</v>
      </c>
    </row>
    <row r="14" spans="1:15" ht="12.75">
      <c r="A14" s="47">
        <v>1</v>
      </c>
      <c r="B14" s="9" t="s">
        <v>81</v>
      </c>
      <c r="C14" s="8" t="s">
        <v>73</v>
      </c>
      <c r="D14" s="8" t="s">
        <v>82</v>
      </c>
      <c r="E14" s="8" t="s">
        <v>58</v>
      </c>
      <c r="F14" s="8" t="s">
        <v>59</v>
      </c>
      <c r="G14" s="26">
        <v>0</v>
      </c>
      <c r="H14" s="26">
        <v>0</v>
      </c>
      <c r="I14" s="26">
        <v>9</v>
      </c>
      <c r="J14" s="26">
        <v>5</v>
      </c>
      <c r="K14" s="26">
        <v>4</v>
      </c>
      <c r="L14" s="31">
        <f aca="true" t="shared" si="4" ref="L14:L29">SUM(G14:K14)</f>
        <v>18</v>
      </c>
      <c r="M14" s="49">
        <f t="shared" si="3"/>
      </c>
      <c r="N14" s="8"/>
      <c r="O14" s="52">
        <f t="shared" si="2"/>
        <v>0.18</v>
      </c>
    </row>
    <row r="15" spans="1:15" ht="12.75">
      <c r="A15" s="47">
        <v>18</v>
      </c>
      <c r="B15" s="38" t="s">
        <v>101</v>
      </c>
      <c r="C15" s="8" t="s">
        <v>73</v>
      </c>
      <c r="D15" s="8" t="s">
        <v>36</v>
      </c>
      <c r="E15" s="8" t="s">
        <v>37</v>
      </c>
      <c r="F15" s="8" t="s">
        <v>57</v>
      </c>
      <c r="G15" s="26">
        <v>6</v>
      </c>
      <c r="H15" s="26">
        <v>1</v>
      </c>
      <c r="I15" s="26">
        <v>0</v>
      </c>
      <c r="J15" s="26">
        <v>2</v>
      </c>
      <c r="K15" s="26">
        <v>9</v>
      </c>
      <c r="L15" s="31">
        <f t="shared" si="4"/>
        <v>18</v>
      </c>
      <c r="M15" s="49">
        <f t="shared" si="3"/>
      </c>
      <c r="N15" s="8"/>
      <c r="O15" s="52">
        <f t="shared" si="2"/>
        <v>0.18</v>
      </c>
    </row>
    <row r="16" spans="1:15" ht="12.75">
      <c r="A16" s="47">
        <v>5</v>
      </c>
      <c r="B16" s="9" t="s">
        <v>88</v>
      </c>
      <c r="C16" s="8" t="s">
        <v>73</v>
      </c>
      <c r="D16" s="8" t="s">
        <v>38</v>
      </c>
      <c r="E16" s="8" t="s">
        <v>37</v>
      </c>
      <c r="F16" s="8" t="s">
        <v>39</v>
      </c>
      <c r="G16" s="26">
        <v>6</v>
      </c>
      <c r="H16" s="26">
        <v>1</v>
      </c>
      <c r="I16" s="26">
        <v>0</v>
      </c>
      <c r="J16" s="26">
        <v>2</v>
      </c>
      <c r="K16" s="26">
        <v>5</v>
      </c>
      <c r="L16" s="31">
        <f t="shared" si="4"/>
        <v>14</v>
      </c>
      <c r="M16" s="49">
        <f t="shared" si="3"/>
      </c>
      <c r="N16" s="8"/>
      <c r="O16" s="52">
        <f t="shared" si="2"/>
        <v>0.14</v>
      </c>
    </row>
    <row r="17" spans="1:15" ht="12.75">
      <c r="A17" s="47">
        <v>22</v>
      </c>
      <c r="B17" s="9" t="s">
        <v>105</v>
      </c>
      <c r="C17" s="8" t="s">
        <v>73</v>
      </c>
      <c r="D17" s="8" t="s">
        <v>36</v>
      </c>
      <c r="E17" s="8" t="s">
        <v>37</v>
      </c>
      <c r="F17" s="8" t="s">
        <v>57</v>
      </c>
      <c r="G17" s="26">
        <v>0</v>
      </c>
      <c r="H17" s="26">
        <v>2</v>
      </c>
      <c r="I17" s="26">
        <v>0</v>
      </c>
      <c r="J17" s="26">
        <v>2</v>
      </c>
      <c r="K17" s="26">
        <v>10</v>
      </c>
      <c r="L17" s="31">
        <f t="shared" si="4"/>
        <v>14</v>
      </c>
      <c r="M17" s="49">
        <f t="shared" si="3"/>
      </c>
      <c r="N17" s="8"/>
      <c r="O17" s="52">
        <f t="shared" si="2"/>
        <v>0.14</v>
      </c>
    </row>
    <row r="18" spans="1:15" ht="12.75">
      <c r="A18" s="47">
        <v>17</v>
      </c>
      <c r="B18" s="9" t="s">
        <v>100</v>
      </c>
      <c r="C18" s="8" t="s">
        <v>73</v>
      </c>
      <c r="D18" s="8" t="s">
        <v>36</v>
      </c>
      <c r="E18" s="8" t="s">
        <v>37</v>
      </c>
      <c r="F18" s="8" t="s">
        <v>57</v>
      </c>
      <c r="G18" s="26">
        <v>6</v>
      </c>
      <c r="H18" s="26">
        <v>0</v>
      </c>
      <c r="I18" s="26">
        <v>0</v>
      </c>
      <c r="J18" s="26">
        <v>2</v>
      </c>
      <c r="K18" s="26">
        <v>5</v>
      </c>
      <c r="L18" s="31">
        <f t="shared" si="4"/>
        <v>13</v>
      </c>
      <c r="M18" s="49">
        <f t="shared" si="3"/>
      </c>
      <c r="N18" s="8"/>
      <c r="O18" s="52">
        <f t="shared" si="2"/>
        <v>0.13</v>
      </c>
    </row>
    <row r="19" spans="1:15" ht="12.75">
      <c r="A19" s="47">
        <v>7</v>
      </c>
      <c r="B19" s="9" t="s">
        <v>90</v>
      </c>
      <c r="C19" s="8" t="s">
        <v>73</v>
      </c>
      <c r="D19" s="25" t="s">
        <v>38</v>
      </c>
      <c r="E19" s="8" t="s">
        <v>37</v>
      </c>
      <c r="F19" s="8" t="s">
        <v>39</v>
      </c>
      <c r="G19" s="26">
        <v>0</v>
      </c>
      <c r="H19" s="26">
        <v>2.5</v>
      </c>
      <c r="I19" s="26">
        <v>0</v>
      </c>
      <c r="J19" s="26">
        <v>7</v>
      </c>
      <c r="K19" s="26">
        <v>0</v>
      </c>
      <c r="L19" s="31">
        <f t="shared" si="4"/>
        <v>9.5</v>
      </c>
      <c r="M19" s="49">
        <f t="shared" si="3"/>
      </c>
      <c r="N19" s="8"/>
      <c r="O19" s="52">
        <f t="shared" si="2"/>
        <v>0.095</v>
      </c>
    </row>
    <row r="20" spans="1:15" ht="12.75">
      <c r="A20" s="47">
        <v>19</v>
      </c>
      <c r="B20" s="9" t="s">
        <v>102</v>
      </c>
      <c r="C20" s="8" t="s">
        <v>73</v>
      </c>
      <c r="D20" s="8" t="s">
        <v>36</v>
      </c>
      <c r="E20" s="8" t="s">
        <v>37</v>
      </c>
      <c r="F20" s="8" t="s">
        <v>57</v>
      </c>
      <c r="G20" s="26">
        <v>0</v>
      </c>
      <c r="H20" s="26">
        <v>2</v>
      </c>
      <c r="I20" s="26">
        <v>0</v>
      </c>
      <c r="J20" s="26">
        <v>2</v>
      </c>
      <c r="K20" s="26">
        <v>5</v>
      </c>
      <c r="L20" s="31">
        <f t="shared" si="4"/>
        <v>9</v>
      </c>
      <c r="M20" s="49">
        <f t="shared" si="3"/>
      </c>
      <c r="N20" s="8"/>
      <c r="O20" s="52">
        <f t="shared" si="2"/>
        <v>0.09</v>
      </c>
    </row>
    <row r="21" spans="1:15" ht="12.75">
      <c r="A21" s="47">
        <v>13</v>
      </c>
      <c r="B21" s="38" t="s">
        <v>96</v>
      </c>
      <c r="C21" s="8" t="s">
        <v>73</v>
      </c>
      <c r="D21" s="8" t="s">
        <v>53</v>
      </c>
      <c r="E21" s="8" t="s">
        <v>41</v>
      </c>
      <c r="F21" s="8" t="s">
        <v>127</v>
      </c>
      <c r="G21" s="26">
        <v>6</v>
      </c>
      <c r="H21" s="26">
        <v>0</v>
      </c>
      <c r="I21" s="26">
        <v>0</v>
      </c>
      <c r="J21" s="26">
        <v>2</v>
      </c>
      <c r="K21" s="26">
        <v>0</v>
      </c>
      <c r="L21" s="31">
        <f t="shared" si="4"/>
        <v>8</v>
      </c>
      <c r="M21" s="49">
        <f t="shared" si="3"/>
      </c>
      <c r="N21" s="8"/>
      <c r="O21" s="52">
        <f t="shared" si="2"/>
        <v>0.08</v>
      </c>
    </row>
    <row r="22" spans="1:15" ht="12.75">
      <c r="A22" s="47">
        <v>26</v>
      </c>
      <c r="B22" s="9" t="s">
        <v>109</v>
      </c>
      <c r="C22" s="8" t="s">
        <v>73</v>
      </c>
      <c r="D22" s="8" t="s">
        <v>43</v>
      </c>
      <c r="E22" s="8" t="s">
        <v>42</v>
      </c>
      <c r="F22" s="8" t="s">
        <v>111</v>
      </c>
      <c r="G22" s="26">
        <v>0</v>
      </c>
      <c r="H22" s="26">
        <v>0</v>
      </c>
      <c r="I22" s="26">
        <v>3</v>
      </c>
      <c r="J22" s="26">
        <v>5</v>
      </c>
      <c r="K22" s="26">
        <v>0</v>
      </c>
      <c r="L22" s="31">
        <f t="shared" si="4"/>
        <v>8</v>
      </c>
      <c r="M22" s="49">
        <f t="shared" si="3"/>
      </c>
      <c r="N22" s="8"/>
      <c r="O22" s="52">
        <f t="shared" si="2"/>
        <v>0.08</v>
      </c>
    </row>
    <row r="23" spans="1:15" ht="12.75">
      <c r="A23" s="47">
        <v>6</v>
      </c>
      <c r="B23" s="38" t="s">
        <v>89</v>
      </c>
      <c r="C23" s="8" t="s">
        <v>73</v>
      </c>
      <c r="D23" s="25" t="s">
        <v>38</v>
      </c>
      <c r="E23" s="8" t="s">
        <v>37</v>
      </c>
      <c r="F23" s="8" t="s">
        <v>39</v>
      </c>
      <c r="G23" s="26">
        <v>0</v>
      </c>
      <c r="H23" s="26">
        <v>0</v>
      </c>
      <c r="I23" s="26">
        <v>0</v>
      </c>
      <c r="J23" s="26">
        <v>5</v>
      </c>
      <c r="K23" s="26">
        <v>1</v>
      </c>
      <c r="L23" s="31">
        <f t="shared" si="4"/>
        <v>6</v>
      </c>
      <c r="M23" s="49">
        <f t="shared" si="3"/>
      </c>
      <c r="N23" s="8"/>
      <c r="O23" s="52">
        <f t="shared" si="2"/>
        <v>0.06</v>
      </c>
    </row>
    <row r="24" spans="1:15" ht="12.75">
      <c r="A24" s="47">
        <v>23</v>
      </c>
      <c r="B24" s="39" t="s">
        <v>106</v>
      </c>
      <c r="C24" s="40" t="s">
        <v>73</v>
      </c>
      <c r="D24" s="8" t="s">
        <v>36</v>
      </c>
      <c r="E24" s="8" t="s">
        <v>37</v>
      </c>
      <c r="F24" s="8" t="s">
        <v>57</v>
      </c>
      <c r="G24" s="26">
        <v>0</v>
      </c>
      <c r="H24" s="26">
        <v>0</v>
      </c>
      <c r="I24" s="26">
        <v>0</v>
      </c>
      <c r="J24" s="26">
        <v>2</v>
      </c>
      <c r="K24" s="26">
        <v>4</v>
      </c>
      <c r="L24" s="31">
        <f t="shared" si="4"/>
        <v>6</v>
      </c>
      <c r="M24" s="49">
        <f t="shared" si="3"/>
      </c>
      <c r="N24" s="8"/>
      <c r="O24" s="52">
        <f t="shared" si="2"/>
        <v>0.06</v>
      </c>
    </row>
    <row r="25" spans="1:15" ht="12.75">
      <c r="A25" s="47">
        <v>24</v>
      </c>
      <c r="B25" s="8" t="s">
        <v>107</v>
      </c>
      <c r="C25" s="40" t="s">
        <v>73</v>
      </c>
      <c r="D25" s="8" t="s">
        <v>36</v>
      </c>
      <c r="E25" s="8" t="s">
        <v>37</v>
      </c>
      <c r="F25" s="8" t="s">
        <v>57</v>
      </c>
      <c r="G25" s="26">
        <v>0</v>
      </c>
      <c r="H25" s="26">
        <v>1</v>
      </c>
      <c r="I25" s="26">
        <v>3</v>
      </c>
      <c r="J25" s="26">
        <v>0</v>
      </c>
      <c r="K25" s="26">
        <v>0</v>
      </c>
      <c r="L25" s="31">
        <f t="shared" si="4"/>
        <v>4</v>
      </c>
      <c r="M25" s="49">
        <f t="shared" si="3"/>
      </c>
      <c r="N25" s="8"/>
      <c r="O25" s="52">
        <f t="shared" si="2"/>
        <v>0.04</v>
      </c>
    </row>
    <row r="26" spans="1:15" ht="12.75">
      <c r="A26" s="47">
        <v>27</v>
      </c>
      <c r="B26" s="8" t="s">
        <v>110</v>
      </c>
      <c r="C26" s="40" t="s">
        <v>73</v>
      </c>
      <c r="D26" s="8" t="s">
        <v>43</v>
      </c>
      <c r="E26" s="8" t="s">
        <v>42</v>
      </c>
      <c r="F26" s="8" t="s">
        <v>111</v>
      </c>
      <c r="G26" s="26">
        <v>0</v>
      </c>
      <c r="H26" s="26">
        <v>1</v>
      </c>
      <c r="I26" s="26">
        <v>3</v>
      </c>
      <c r="J26" s="26">
        <v>0</v>
      </c>
      <c r="K26" s="26">
        <v>0</v>
      </c>
      <c r="L26" s="31">
        <f t="shared" si="4"/>
        <v>4</v>
      </c>
      <c r="M26" s="49">
        <f t="shared" si="3"/>
      </c>
      <c r="N26" s="8"/>
      <c r="O26" s="52">
        <f t="shared" si="2"/>
        <v>0.04</v>
      </c>
    </row>
    <row r="27" spans="1:15" ht="12.75">
      <c r="A27" s="47">
        <v>2</v>
      </c>
      <c r="B27" s="8" t="s">
        <v>83</v>
      </c>
      <c r="C27" s="40" t="s">
        <v>73</v>
      </c>
      <c r="D27" s="8" t="s">
        <v>82</v>
      </c>
      <c r="E27" s="8" t="s">
        <v>58</v>
      </c>
      <c r="F27" s="8" t="s">
        <v>59</v>
      </c>
      <c r="G27" s="26">
        <v>0</v>
      </c>
      <c r="H27" s="26">
        <v>0</v>
      </c>
      <c r="I27" s="26">
        <v>0</v>
      </c>
      <c r="J27" s="26">
        <v>2</v>
      </c>
      <c r="K27" s="26">
        <v>0</v>
      </c>
      <c r="L27" s="31">
        <f t="shared" si="4"/>
        <v>2</v>
      </c>
      <c r="M27" s="44">
        <f t="shared" si="3"/>
      </c>
      <c r="N27" s="8"/>
      <c r="O27" s="52">
        <f t="shared" si="2"/>
        <v>0.02</v>
      </c>
    </row>
    <row r="28" spans="1:15" ht="12.75">
      <c r="A28" s="47">
        <v>3</v>
      </c>
      <c r="B28" s="8" t="s">
        <v>84</v>
      </c>
      <c r="C28" s="40" t="s">
        <v>73</v>
      </c>
      <c r="D28" s="8" t="s">
        <v>82</v>
      </c>
      <c r="E28" s="8" t="s">
        <v>58</v>
      </c>
      <c r="F28" s="8" t="s">
        <v>59</v>
      </c>
      <c r="G28" s="26">
        <v>0</v>
      </c>
      <c r="H28" s="26">
        <v>0</v>
      </c>
      <c r="I28" s="26">
        <v>2</v>
      </c>
      <c r="J28" s="26">
        <v>0</v>
      </c>
      <c r="K28" s="26">
        <v>0</v>
      </c>
      <c r="L28" s="31">
        <f t="shared" si="4"/>
        <v>2</v>
      </c>
      <c r="M28" s="49">
        <f t="shared" si="3"/>
      </c>
      <c r="N28" s="8"/>
      <c r="O28" s="52">
        <f t="shared" si="2"/>
        <v>0.02</v>
      </c>
    </row>
    <row r="29" spans="1:15" ht="12.75">
      <c r="A29" s="47">
        <v>21</v>
      </c>
      <c r="B29" s="8" t="s">
        <v>104</v>
      </c>
      <c r="C29" s="8" t="s">
        <v>73</v>
      </c>
      <c r="D29" s="8" t="s">
        <v>36</v>
      </c>
      <c r="E29" s="8" t="s">
        <v>37</v>
      </c>
      <c r="F29" s="8" t="s">
        <v>57</v>
      </c>
      <c r="G29" s="26">
        <v>0</v>
      </c>
      <c r="H29" s="26">
        <v>0</v>
      </c>
      <c r="I29" s="26">
        <v>0</v>
      </c>
      <c r="J29" s="26">
        <v>2</v>
      </c>
      <c r="K29" s="26">
        <v>0</v>
      </c>
      <c r="L29" s="31">
        <f t="shared" si="4"/>
        <v>2</v>
      </c>
      <c r="M29" s="49">
        <f t="shared" si="3"/>
      </c>
      <c r="N29" s="8"/>
      <c r="O29" s="52">
        <f t="shared" si="2"/>
        <v>0.02</v>
      </c>
    </row>
    <row r="32" spans="6:7" ht="13.5" thickBot="1">
      <c r="F32" s="65" t="s">
        <v>35</v>
      </c>
      <c r="G32" s="62"/>
    </row>
    <row r="33" spans="2:15" ht="34.5" thickBot="1">
      <c r="B33" s="17" t="s">
        <v>0</v>
      </c>
      <c r="C33" s="18" t="s">
        <v>8</v>
      </c>
      <c r="D33" s="19" t="s">
        <v>75</v>
      </c>
      <c r="E33" s="19" t="s">
        <v>9</v>
      </c>
      <c r="F33" s="20" t="s">
        <v>13</v>
      </c>
      <c r="G33" s="19" t="s">
        <v>16</v>
      </c>
      <c r="H33" s="19" t="s">
        <v>15</v>
      </c>
      <c r="I33" s="19" t="s">
        <v>14</v>
      </c>
      <c r="J33" s="19" t="s">
        <v>17</v>
      </c>
      <c r="K33" s="19" t="s">
        <v>18</v>
      </c>
      <c r="L33" s="19" t="s">
        <v>11</v>
      </c>
      <c r="M33" s="53" t="s">
        <v>12</v>
      </c>
      <c r="N33" s="8"/>
      <c r="O33" s="51" t="s">
        <v>117</v>
      </c>
    </row>
    <row r="34" spans="1:15" ht="12.75">
      <c r="A34" s="47">
        <v>6</v>
      </c>
      <c r="B34" s="37" t="s">
        <v>63</v>
      </c>
      <c r="C34" s="15" t="s">
        <v>73</v>
      </c>
      <c r="D34" s="15" t="s">
        <v>53</v>
      </c>
      <c r="E34" s="15" t="s">
        <v>41</v>
      </c>
      <c r="F34" s="15" t="s">
        <v>139</v>
      </c>
      <c r="G34" s="15">
        <v>20</v>
      </c>
      <c r="H34" s="15">
        <v>6</v>
      </c>
      <c r="I34" s="15">
        <v>16</v>
      </c>
      <c r="J34" s="15">
        <v>15</v>
      </c>
      <c r="K34" s="15">
        <v>4</v>
      </c>
      <c r="L34" s="33">
        <f aca="true" t="shared" si="5" ref="L34:L42">SUM(G34:K34)</f>
        <v>61</v>
      </c>
      <c r="M34" s="43" t="s">
        <v>125</v>
      </c>
      <c r="N34" s="8"/>
      <c r="O34" s="52">
        <f>L34/$L$34</f>
        <v>1</v>
      </c>
    </row>
    <row r="35" spans="1:15" ht="12.75">
      <c r="A35" s="47">
        <v>4</v>
      </c>
      <c r="B35" s="9" t="s">
        <v>62</v>
      </c>
      <c r="C35" s="8" t="s">
        <v>73</v>
      </c>
      <c r="D35" s="8" t="s">
        <v>53</v>
      </c>
      <c r="E35" s="8" t="s">
        <v>41</v>
      </c>
      <c r="F35" s="8" t="s">
        <v>139</v>
      </c>
      <c r="G35" s="15">
        <v>3</v>
      </c>
      <c r="H35" s="15">
        <v>20</v>
      </c>
      <c r="I35" s="15">
        <v>12</v>
      </c>
      <c r="J35" s="15">
        <v>6</v>
      </c>
      <c r="K35" s="15">
        <v>19</v>
      </c>
      <c r="L35" s="31">
        <f t="shared" si="5"/>
        <v>60</v>
      </c>
      <c r="M35" s="44" t="s">
        <v>125</v>
      </c>
      <c r="N35" s="8"/>
      <c r="O35" s="52">
        <f aca="true" t="shared" si="6" ref="O35:O44">L35/$L$34</f>
        <v>0.9836065573770492</v>
      </c>
    </row>
    <row r="36" spans="1:15" ht="12.75">
      <c r="A36" s="47">
        <v>7</v>
      </c>
      <c r="B36" s="9" t="s">
        <v>76</v>
      </c>
      <c r="C36" s="8" t="s">
        <v>73</v>
      </c>
      <c r="D36" s="8" t="s">
        <v>53</v>
      </c>
      <c r="E36" s="8" t="s">
        <v>41</v>
      </c>
      <c r="F36" s="8" t="s">
        <v>139</v>
      </c>
      <c r="G36" s="15">
        <v>15</v>
      </c>
      <c r="H36" s="15">
        <v>11</v>
      </c>
      <c r="I36" s="15">
        <v>7</v>
      </c>
      <c r="J36" s="15">
        <v>6</v>
      </c>
      <c r="K36" s="15">
        <v>7</v>
      </c>
      <c r="L36" s="31">
        <f t="shared" si="5"/>
        <v>46</v>
      </c>
      <c r="M36" s="44"/>
      <c r="N36" s="8"/>
      <c r="O36" s="52">
        <f t="shared" si="6"/>
        <v>0.7540983606557377</v>
      </c>
    </row>
    <row r="37" spans="1:15" ht="12.75">
      <c r="A37" s="47">
        <v>2</v>
      </c>
      <c r="B37" s="9" t="s">
        <v>113</v>
      </c>
      <c r="C37" s="8" t="s">
        <v>73</v>
      </c>
      <c r="D37" s="8" t="s">
        <v>74</v>
      </c>
      <c r="E37" s="8" t="s">
        <v>37</v>
      </c>
      <c r="F37" s="8" t="s">
        <v>56</v>
      </c>
      <c r="G37" s="15">
        <v>3</v>
      </c>
      <c r="H37" s="15">
        <v>20</v>
      </c>
      <c r="I37" s="15">
        <v>18</v>
      </c>
      <c r="J37" s="15">
        <v>2</v>
      </c>
      <c r="K37" s="15">
        <v>2</v>
      </c>
      <c r="L37" s="31">
        <f t="shared" si="5"/>
        <v>45</v>
      </c>
      <c r="M37" s="44"/>
      <c r="N37" s="8"/>
      <c r="O37" s="52">
        <f t="shared" si="6"/>
        <v>0.7377049180327869</v>
      </c>
    </row>
    <row r="38" spans="1:15" ht="12.75">
      <c r="A38" s="47">
        <v>5</v>
      </c>
      <c r="B38" s="9" t="s">
        <v>60</v>
      </c>
      <c r="C38" s="8" t="s">
        <v>73</v>
      </c>
      <c r="D38" s="8" t="s">
        <v>53</v>
      </c>
      <c r="E38" s="8" t="s">
        <v>41</v>
      </c>
      <c r="F38" s="8" t="s">
        <v>139</v>
      </c>
      <c r="G38" s="15">
        <v>3</v>
      </c>
      <c r="H38" s="15">
        <v>11</v>
      </c>
      <c r="I38" s="15">
        <v>11</v>
      </c>
      <c r="J38" s="15">
        <v>6</v>
      </c>
      <c r="K38" s="15">
        <v>7</v>
      </c>
      <c r="L38" s="31">
        <f t="shared" si="5"/>
        <v>38</v>
      </c>
      <c r="M38" s="44"/>
      <c r="N38" s="8"/>
      <c r="O38" s="52">
        <f t="shared" si="6"/>
        <v>0.6229508196721312</v>
      </c>
    </row>
    <row r="39" spans="1:15" ht="12.75">
      <c r="A39" s="47">
        <v>8</v>
      </c>
      <c r="B39" s="9" t="s">
        <v>64</v>
      </c>
      <c r="C39" s="8" t="s">
        <v>73</v>
      </c>
      <c r="D39" s="8" t="s">
        <v>53</v>
      </c>
      <c r="E39" s="8" t="s">
        <v>41</v>
      </c>
      <c r="F39" s="8" t="s">
        <v>139</v>
      </c>
      <c r="G39" s="15">
        <v>3</v>
      </c>
      <c r="H39" s="15">
        <v>12</v>
      </c>
      <c r="I39" s="15">
        <v>14</v>
      </c>
      <c r="J39" s="15">
        <v>4</v>
      </c>
      <c r="K39" s="15">
        <v>2</v>
      </c>
      <c r="L39" s="31">
        <f t="shared" si="5"/>
        <v>35</v>
      </c>
      <c r="M39" s="44">
        <f>IF(L39&gt;89,"I",IF(L39&gt;77,"II",IF(L39&gt;64,"III",IF(L39&gt;49,"pohvala",""))))</f>
      </c>
      <c r="N39" s="8"/>
      <c r="O39" s="52">
        <f t="shared" si="6"/>
        <v>0.5737704918032787</v>
      </c>
    </row>
    <row r="40" spans="1:15" ht="12.75">
      <c r="A40" s="47">
        <v>3</v>
      </c>
      <c r="B40" s="9" t="s">
        <v>114</v>
      </c>
      <c r="C40" s="8" t="s">
        <v>73</v>
      </c>
      <c r="D40" s="8" t="s">
        <v>74</v>
      </c>
      <c r="E40" s="8" t="s">
        <v>37</v>
      </c>
      <c r="F40" s="8" t="s">
        <v>56</v>
      </c>
      <c r="G40" s="15">
        <v>0</v>
      </c>
      <c r="H40" s="15">
        <v>20</v>
      </c>
      <c r="I40" s="15">
        <v>8</v>
      </c>
      <c r="J40" s="15">
        <v>0</v>
      </c>
      <c r="K40" s="15">
        <v>4</v>
      </c>
      <c r="L40" s="31">
        <f t="shared" si="5"/>
        <v>32</v>
      </c>
      <c r="M40" s="44"/>
      <c r="N40" s="8"/>
      <c r="O40" s="52">
        <f t="shared" si="6"/>
        <v>0.5245901639344263</v>
      </c>
    </row>
    <row r="41" spans="1:15" ht="12.75">
      <c r="A41" s="47">
        <v>11</v>
      </c>
      <c r="B41" s="9" t="s">
        <v>116</v>
      </c>
      <c r="C41" s="8" t="s">
        <v>73</v>
      </c>
      <c r="D41" s="8" t="s">
        <v>43</v>
      </c>
      <c r="E41" s="8" t="s">
        <v>42</v>
      </c>
      <c r="F41" s="8" t="s">
        <v>111</v>
      </c>
      <c r="G41" s="15">
        <v>0</v>
      </c>
      <c r="H41" s="15">
        <v>0</v>
      </c>
      <c r="I41" s="15">
        <v>1</v>
      </c>
      <c r="J41" s="15">
        <v>2</v>
      </c>
      <c r="K41" s="15">
        <v>0</v>
      </c>
      <c r="L41" s="31">
        <f t="shared" si="5"/>
        <v>3</v>
      </c>
      <c r="M41" s="44">
        <f>IF(L41&gt;89,"I",IF(L41&gt;77,"II",IF(L41&gt;64,"III",IF(L41&gt;49,"pohvala",""))))</f>
      </c>
      <c r="N41" s="8"/>
      <c r="O41" s="52">
        <f t="shared" si="6"/>
        <v>0.04918032786885246</v>
      </c>
    </row>
    <row r="42" spans="1:15" ht="12.75">
      <c r="A42" s="47">
        <v>1</v>
      </c>
      <c r="B42" s="9" t="s">
        <v>112</v>
      </c>
      <c r="C42" s="8" t="s">
        <v>73</v>
      </c>
      <c r="D42" s="8" t="s">
        <v>86</v>
      </c>
      <c r="E42" s="8" t="s">
        <v>41</v>
      </c>
      <c r="F42" s="8" t="s">
        <v>77</v>
      </c>
      <c r="G42" s="15">
        <v>0</v>
      </c>
      <c r="H42" s="15">
        <v>0</v>
      </c>
      <c r="I42" s="15">
        <v>0</v>
      </c>
      <c r="J42" s="15">
        <v>0</v>
      </c>
      <c r="K42" s="15">
        <v>2</v>
      </c>
      <c r="L42" s="31">
        <f t="shared" si="5"/>
        <v>2</v>
      </c>
      <c r="M42" s="44"/>
      <c r="N42" s="8"/>
      <c r="O42" s="52">
        <f t="shared" si="6"/>
        <v>0.03278688524590164</v>
      </c>
    </row>
    <row r="43" spans="1:15" ht="12.75">
      <c r="A43" s="47">
        <v>9</v>
      </c>
      <c r="B43" s="9" t="s">
        <v>115</v>
      </c>
      <c r="C43" s="8" t="s">
        <v>73</v>
      </c>
      <c r="D43" s="8" t="s">
        <v>53</v>
      </c>
      <c r="E43" s="8" t="s">
        <v>41</v>
      </c>
      <c r="F43" s="8" t="s">
        <v>139</v>
      </c>
      <c r="G43" s="15">
        <v>0</v>
      </c>
      <c r="H43" s="15">
        <v>0</v>
      </c>
      <c r="I43" s="15">
        <v>1</v>
      </c>
      <c r="J43" s="15">
        <v>0</v>
      </c>
      <c r="K43" s="15">
        <v>1</v>
      </c>
      <c r="L43" s="31">
        <v>2</v>
      </c>
      <c r="M43" s="44">
        <f>IF(L43&gt;89,"I",IF(L43&gt;77,"II",IF(L43&gt;64,"III",IF(L43&gt;49,"pohvala",""))))</f>
      </c>
      <c r="N43" s="8"/>
      <c r="O43" s="52">
        <f t="shared" si="6"/>
        <v>0.03278688524590164</v>
      </c>
    </row>
    <row r="44" spans="1:15" ht="12.75">
      <c r="A44" s="47">
        <v>10</v>
      </c>
      <c r="B44" s="38" t="s">
        <v>61</v>
      </c>
      <c r="C44" s="25" t="s">
        <v>73</v>
      </c>
      <c r="D44" s="25" t="s">
        <v>43</v>
      </c>
      <c r="E44" s="25" t="s">
        <v>42</v>
      </c>
      <c r="F44" s="25" t="s">
        <v>111</v>
      </c>
      <c r="G44" s="15">
        <v>0</v>
      </c>
      <c r="H44" s="15">
        <v>0</v>
      </c>
      <c r="I44" s="15">
        <v>0</v>
      </c>
      <c r="J44" s="15">
        <v>0</v>
      </c>
      <c r="K44" s="15">
        <v>2</v>
      </c>
      <c r="L44" s="31">
        <f>SUM(G44:K44)</f>
        <v>2</v>
      </c>
      <c r="M44" s="44">
        <f>IF(L44&gt;89,"I",IF(L44&gt;77,"II",IF(L44&gt;64,"III",IF(L44&gt;49,"pohvala",""))))</f>
      </c>
      <c r="N44" s="8"/>
      <c r="O44" s="52">
        <f t="shared" si="6"/>
        <v>0.03278688524590164</v>
      </c>
    </row>
    <row r="45" spans="2:12" ht="12.75">
      <c r="B45" s="27"/>
      <c r="C45" s="27"/>
      <c r="D45" s="27"/>
      <c r="E45" s="27"/>
      <c r="F45" s="27"/>
      <c r="L45" s="36"/>
    </row>
    <row r="46" spans="6:7" ht="13.5" thickBot="1">
      <c r="F46" s="65" t="s">
        <v>26</v>
      </c>
      <c r="G46" s="62"/>
    </row>
    <row r="47" spans="2:15" ht="34.5" thickBot="1">
      <c r="B47" s="17" t="s">
        <v>0</v>
      </c>
      <c r="C47" s="18" t="s">
        <v>8</v>
      </c>
      <c r="D47" s="19" t="s">
        <v>75</v>
      </c>
      <c r="E47" s="19" t="s">
        <v>9</v>
      </c>
      <c r="F47" s="20" t="s">
        <v>13</v>
      </c>
      <c r="G47" s="19" t="s">
        <v>16</v>
      </c>
      <c r="H47" s="19" t="s">
        <v>15</v>
      </c>
      <c r="I47" s="19" t="s">
        <v>14</v>
      </c>
      <c r="J47" s="19" t="s">
        <v>17</v>
      </c>
      <c r="K47" s="19" t="s">
        <v>18</v>
      </c>
      <c r="L47" s="19" t="s">
        <v>11</v>
      </c>
      <c r="M47" s="54" t="s">
        <v>12</v>
      </c>
      <c r="N47" s="8"/>
      <c r="O47" s="51" t="s">
        <v>117</v>
      </c>
    </row>
    <row r="48" spans="1:15" ht="12.75">
      <c r="A48" s="47">
        <v>1</v>
      </c>
      <c r="B48" s="37" t="s">
        <v>118</v>
      </c>
      <c r="C48" s="15" t="s">
        <v>73</v>
      </c>
      <c r="D48" s="8" t="s">
        <v>74</v>
      </c>
      <c r="E48" s="15" t="s">
        <v>37</v>
      </c>
      <c r="F48" s="15" t="s">
        <v>56</v>
      </c>
      <c r="G48" s="15">
        <v>20</v>
      </c>
      <c r="H48" s="15">
        <v>20</v>
      </c>
      <c r="I48" s="15">
        <v>20</v>
      </c>
      <c r="J48" s="15">
        <v>20</v>
      </c>
      <c r="K48" s="15">
        <v>20</v>
      </c>
      <c r="L48" s="33">
        <f aca="true" t="shared" si="7" ref="L48:L56">SUM(G48:K48)</f>
        <v>100</v>
      </c>
      <c r="M48" s="43" t="str">
        <f>IF(L48&gt;89,"I",IF(L48&gt;77,"II",IF(L48&gt;64,"III",IF(L48&gt;49,"pohvala",""))))</f>
        <v>I</v>
      </c>
      <c r="N48" s="8"/>
      <c r="O48" s="52">
        <f>L48/$L$48</f>
        <v>1</v>
      </c>
    </row>
    <row r="49" spans="1:15" ht="12.75">
      <c r="A49" s="47">
        <v>6</v>
      </c>
      <c r="B49" s="38" t="s">
        <v>67</v>
      </c>
      <c r="C49" s="8" t="s">
        <v>73</v>
      </c>
      <c r="D49" s="8" t="s">
        <v>53</v>
      </c>
      <c r="E49" s="58" t="s">
        <v>41</v>
      </c>
      <c r="F49" s="15" t="s">
        <v>127</v>
      </c>
      <c r="G49" s="15">
        <v>20</v>
      </c>
      <c r="H49" s="15">
        <v>5</v>
      </c>
      <c r="I49" s="15">
        <v>20</v>
      </c>
      <c r="J49" s="15">
        <v>20</v>
      </c>
      <c r="K49" s="15">
        <v>20</v>
      </c>
      <c r="L49" s="31">
        <f t="shared" si="7"/>
        <v>85</v>
      </c>
      <c r="M49" s="44" t="str">
        <f>IF(L49&gt;89,"I",IF(L49&gt;77,"II",IF(L49&gt;64,"III",IF(L49&gt;49,"pohvala",""))))</f>
        <v>II</v>
      </c>
      <c r="N49" s="8"/>
      <c r="O49" s="52">
        <f aca="true" t="shared" si="8" ref="O49:O56">L49/$L$48</f>
        <v>0.85</v>
      </c>
    </row>
    <row r="50" spans="1:15" ht="12.75">
      <c r="A50" s="47">
        <v>3</v>
      </c>
      <c r="B50" s="9" t="s">
        <v>120</v>
      </c>
      <c r="C50" s="8" t="s">
        <v>73</v>
      </c>
      <c r="D50" s="8" t="s">
        <v>74</v>
      </c>
      <c r="E50" s="15" t="s">
        <v>37</v>
      </c>
      <c r="F50" s="15" t="s">
        <v>56</v>
      </c>
      <c r="G50" s="15">
        <v>20</v>
      </c>
      <c r="H50" s="15">
        <v>0</v>
      </c>
      <c r="I50" s="15">
        <v>11</v>
      </c>
      <c r="J50" s="15">
        <v>20</v>
      </c>
      <c r="K50" s="15">
        <v>19</v>
      </c>
      <c r="L50" s="31">
        <f t="shared" si="7"/>
        <v>70</v>
      </c>
      <c r="M50" s="44" t="str">
        <f>IF(L50&gt;89,"I",IF(L50&gt;77,"II",IF(L50&gt;64,"III",IF(L50&gt;49,"pohvala",""))))</f>
        <v>III</v>
      </c>
      <c r="N50" s="8"/>
      <c r="O50" s="52">
        <f t="shared" si="8"/>
        <v>0.7</v>
      </c>
    </row>
    <row r="51" spans="1:15" ht="12.75">
      <c r="A51" s="47">
        <v>9</v>
      </c>
      <c r="B51" s="9" t="s">
        <v>65</v>
      </c>
      <c r="C51" s="8" t="s">
        <v>73</v>
      </c>
      <c r="D51" s="8" t="s">
        <v>53</v>
      </c>
      <c r="E51" s="58" t="s">
        <v>41</v>
      </c>
      <c r="F51" s="15" t="s">
        <v>127</v>
      </c>
      <c r="G51" s="15">
        <v>19</v>
      </c>
      <c r="H51" s="15">
        <v>3</v>
      </c>
      <c r="I51" s="15">
        <v>2</v>
      </c>
      <c r="J51" s="15">
        <v>20</v>
      </c>
      <c r="K51" s="15">
        <v>20</v>
      </c>
      <c r="L51" s="31">
        <f t="shared" si="7"/>
        <v>64</v>
      </c>
      <c r="M51" s="44" t="s">
        <v>125</v>
      </c>
      <c r="N51" s="8"/>
      <c r="O51" s="52">
        <f t="shared" si="8"/>
        <v>0.64</v>
      </c>
    </row>
    <row r="52" spans="1:15" ht="12.75">
      <c r="A52" s="47">
        <v>2</v>
      </c>
      <c r="B52" s="9" t="s">
        <v>119</v>
      </c>
      <c r="C52" s="8" t="s">
        <v>73</v>
      </c>
      <c r="D52" s="8" t="s">
        <v>74</v>
      </c>
      <c r="E52" s="8" t="s">
        <v>37</v>
      </c>
      <c r="F52" s="8" t="s">
        <v>56</v>
      </c>
      <c r="G52" s="15">
        <v>3</v>
      </c>
      <c r="H52" s="15">
        <v>18</v>
      </c>
      <c r="I52" s="15">
        <v>2</v>
      </c>
      <c r="J52" s="15">
        <v>20</v>
      </c>
      <c r="K52" s="15">
        <v>18</v>
      </c>
      <c r="L52" s="31">
        <f t="shared" si="7"/>
        <v>61</v>
      </c>
      <c r="M52" s="44" t="s">
        <v>125</v>
      </c>
      <c r="N52" s="8"/>
      <c r="O52" s="52">
        <f t="shared" si="8"/>
        <v>0.61</v>
      </c>
    </row>
    <row r="53" spans="1:15" ht="12.75">
      <c r="A53" s="47">
        <v>5</v>
      </c>
      <c r="B53" s="9" t="s">
        <v>66</v>
      </c>
      <c r="C53" s="8" t="s">
        <v>73</v>
      </c>
      <c r="D53" s="8" t="s">
        <v>53</v>
      </c>
      <c r="E53" s="25" t="s">
        <v>41</v>
      </c>
      <c r="F53" s="8" t="s">
        <v>127</v>
      </c>
      <c r="G53" s="15">
        <v>20</v>
      </c>
      <c r="H53" s="15">
        <v>10</v>
      </c>
      <c r="I53" s="15">
        <v>5.5</v>
      </c>
      <c r="J53" s="15">
        <v>18</v>
      </c>
      <c r="K53" s="15">
        <v>6</v>
      </c>
      <c r="L53" s="31">
        <f t="shared" si="7"/>
        <v>59.5</v>
      </c>
      <c r="M53" s="44" t="s">
        <v>125</v>
      </c>
      <c r="N53" s="8"/>
      <c r="O53" s="52">
        <f t="shared" si="8"/>
        <v>0.595</v>
      </c>
    </row>
    <row r="54" spans="1:15" ht="12.75">
      <c r="A54" s="47">
        <v>8</v>
      </c>
      <c r="B54" s="38" t="s">
        <v>69</v>
      </c>
      <c r="C54" s="8" t="s">
        <v>73</v>
      </c>
      <c r="D54" s="8" t="s">
        <v>53</v>
      </c>
      <c r="E54" s="25" t="s">
        <v>41</v>
      </c>
      <c r="F54" s="25" t="s">
        <v>127</v>
      </c>
      <c r="G54" s="15">
        <v>19</v>
      </c>
      <c r="H54" s="15">
        <v>0</v>
      </c>
      <c r="I54" s="15">
        <v>14</v>
      </c>
      <c r="J54" s="15">
        <v>6</v>
      </c>
      <c r="K54" s="15">
        <v>0</v>
      </c>
      <c r="L54" s="31">
        <f t="shared" si="7"/>
        <v>39</v>
      </c>
      <c r="M54" s="55">
        <f>IF(L54&gt;89,"I",IF(L54&gt;77,"II",IF(L54&gt;64,"III",IF(L54&gt;49,"pohvala",""))))</f>
      </c>
      <c r="N54" s="8"/>
      <c r="O54" s="52">
        <f t="shared" si="8"/>
        <v>0.39</v>
      </c>
    </row>
    <row r="55" spans="1:15" ht="12.75">
      <c r="A55" s="47">
        <v>4</v>
      </c>
      <c r="B55" s="45" t="s">
        <v>121</v>
      </c>
      <c r="C55" s="8" t="s">
        <v>73</v>
      </c>
      <c r="D55" s="8" t="s">
        <v>74</v>
      </c>
      <c r="E55" s="8" t="s">
        <v>37</v>
      </c>
      <c r="F55" s="40" t="s">
        <v>56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41">
        <f t="shared" si="7"/>
        <v>0</v>
      </c>
      <c r="M55" s="55">
        <f>IF(L55&gt;89,"I",IF(L55&gt;77,"II",IF(L55&gt;64,"III",IF(L55&gt;49,"pohvala",""))))</f>
      </c>
      <c r="N55" s="8"/>
      <c r="O55" s="52">
        <f t="shared" si="8"/>
        <v>0</v>
      </c>
    </row>
    <row r="56" spans="1:15" ht="13.5" thickBot="1">
      <c r="A56" s="47">
        <v>7</v>
      </c>
      <c r="B56" s="59" t="s">
        <v>68</v>
      </c>
      <c r="C56" s="8" t="s">
        <v>73</v>
      </c>
      <c r="D56" s="8" t="s">
        <v>53</v>
      </c>
      <c r="E56" s="25" t="s">
        <v>41</v>
      </c>
      <c r="F56" s="60" t="s">
        <v>127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34">
        <f t="shared" si="7"/>
        <v>0</v>
      </c>
      <c r="M56" s="56">
        <f>IF(L56&gt;89,"I",IF(L56&gt;77,"II",IF(L56&gt;64,"III",IF(L56&gt;49,"pohvala",""))))</f>
      </c>
      <c r="N56" s="8"/>
      <c r="O56" s="52">
        <f t="shared" si="8"/>
        <v>0</v>
      </c>
    </row>
    <row r="57" ht="12.75">
      <c r="M57" s="42"/>
    </row>
    <row r="58" spans="6:7" ht="13.5" thickBot="1">
      <c r="F58" s="65" t="s">
        <v>27</v>
      </c>
      <c r="G58" s="62"/>
    </row>
    <row r="59" spans="2:15" ht="34.5" thickBot="1">
      <c r="B59" s="17" t="s">
        <v>0</v>
      </c>
      <c r="C59" s="18" t="s">
        <v>8</v>
      </c>
      <c r="D59" s="19" t="s">
        <v>75</v>
      </c>
      <c r="E59" s="19" t="s">
        <v>9</v>
      </c>
      <c r="F59" s="20" t="s">
        <v>13</v>
      </c>
      <c r="G59" s="19" t="s">
        <v>16</v>
      </c>
      <c r="H59" s="19" t="s">
        <v>15</v>
      </c>
      <c r="I59" s="19" t="s">
        <v>14</v>
      </c>
      <c r="J59" s="19" t="s">
        <v>17</v>
      </c>
      <c r="K59" s="19" t="s">
        <v>18</v>
      </c>
      <c r="L59" s="19" t="s">
        <v>11</v>
      </c>
      <c r="M59" s="53" t="s">
        <v>12</v>
      </c>
      <c r="N59" s="8"/>
      <c r="O59" s="51" t="s">
        <v>117</v>
      </c>
    </row>
    <row r="60" spans="1:15" ht="12.75">
      <c r="A60" s="47">
        <v>1</v>
      </c>
      <c r="B60" s="37" t="s">
        <v>70</v>
      </c>
      <c r="C60" s="24" t="s">
        <v>73</v>
      </c>
      <c r="D60" s="15" t="s">
        <v>53</v>
      </c>
      <c r="E60" s="15" t="s">
        <v>41</v>
      </c>
      <c r="F60" s="15" t="s">
        <v>131</v>
      </c>
      <c r="G60" s="15">
        <v>19</v>
      </c>
      <c r="H60" s="15">
        <v>20</v>
      </c>
      <c r="I60" s="15">
        <v>15</v>
      </c>
      <c r="J60" s="15">
        <v>20</v>
      </c>
      <c r="K60" s="15">
        <v>19</v>
      </c>
      <c r="L60" s="35">
        <f>SUM(G60:K60)</f>
        <v>93</v>
      </c>
      <c r="M60" s="43" t="str">
        <f>IF(L60&gt;89,"I",IF(L60&gt;77,"II",IF(L60&gt;64,"III",IF(L60&gt;49,"pohvala",""))))</f>
        <v>I</v>
      </c>
      <c r="N60" s="8"/>
      <c r="O60" s="52">
        <f>L60/$L$60</f>
        <v>1</v>
      </c>
    </row>
    <row r="61" spans="1:15" ht="12.75">
      <c r="A61" s="47">
        <v>4</v>
      </c>
      <c r="B61" s="38" t="s">
        <v>124</v>
      </c>
      <c r="C61" s="24" t="s">
        <v>73</v>
      </c>
      <c r="D61" s="15" t="s">
        <v>36</v>
      </c>
      <c r="E61" s="15" t="s">
        <v>37</v>
      </c>
      <c r="F61" s="25" t="s">
        <v>40</v>
      </c>
      <c r="G61" s="15">
        <v>19</v>
      </c>
      <c r="H61" s="15">
        <v>5</v>
      </c>
      <c r="I61" s="15">
        <v>20</v>
      </c>
      <c r="J61" s="15">
        <v>20</v>
      </c>
      <c r="K61" s="15">
        <v>20</v>
      </c>
      <c r="L61" s="35">
        <v>84</v>
      </c>
      <c r="M61" s="44" t="str">
        <f>IF(L61&gt;89,"I",IF(L61&gt;77,"II",IF(L61&gt;64,"III",IF(L61&gt;49,"pohvala",""))))</f>
        <v>II</v>
      </c>
      <c r="N61" s="8"/>
      <c r="O61" s="52">
        <f>L61/$L$60</f>
        <v>0.9032258064516129</v>
      </c>
    </row>
    <row r="62" spans="1:15" ht="12.75">
      <c r="A62" s="47">
        <v>2</v>
      </c>
      <c r="B62" s="45" t="s">
        <v>72</v>
      </c>
      <c r="C62" s="24" t="s">
        <v>73</v>
      </c>
      <c r="D62" s="15" t="s">
        <v>53</v>
      </c>
      <c r="E62" s="15" t="s">
        <v>41</v>
      </c>
      <c r="F62" s="46" t="s">
        <v>131</v>
      </c>
      <c r="G62" s="15">
        <v>0</v>
      </c>
      <c r="H62" s="15">
        <v>1</v>
      </c>
      <c r="I62" s="15">
        <v>2</v>
      </c>
      <c r="J62" s="15">
        <v>17</v>
      </c>
      <c r="K62" s="15">
        <v>20</v>
      </c>
      <c r="L62" s="35">
        <f>SUM(G62:K62)</f>
        <v>40</v>
      </c>
      <c r="M62" s="55"/>
      <c r="N62" s="8"/>
      <c r="O62" s="52">
        <f>L62/$L$60</f>
        <v>0.43010752688172044</v>
      </c>
    </row>
    <row r="63" spans="1:15" ht="12.75">
      <c r="A63" s="47">
        <v>3</v>
      </c>
      <c r="B63" s="38" t="s">
        <v>71</v>
      </c>
      <c r="C63" s="30" t="s">
        <v>73</v>
      </c>
      <c r="D63" s="8" t="s">
        <v>53</v>
      </c>
      <c r="E63" s="8" t="s">
        <v>41</v>
      </c>
      <c r="F63" s="25" t="s">
        <v>131</v>
      </c>
      <c r="G63" s="8">
        <v>19</v>
      </c>
      <c r="H63" s="8">
        <v>0</v>
      </c>
      <c r="I63" s="8">
        <v>0</v>
      </c>
      <c r="J63" s="8">
        <v>12</v>
      </c>
      <c r="K63" s="8">
        <v>0</v>
      </c>
      <c r="L63" s="32">
        <f>SUM(G63:K63)</f>
        <v>31</v>
      </c>
      <c r="M63" s="44"/>
      <c r="N63" s="8"/>
      <c r="O63" s="52">
        <f>L63/$L$60</f>
        <v>0.3333333333333333</v>
      </c>
    </row>
    <row r="64" spans="2:13" ht="12.75">
      <c r="B64" s="27"/>
      <c r="C64" s="29"/>
      <c r="D64" s="7"/>
      <c r="E64" s="7"/>
      <c r="F64" s="7"/>
      <c r="G64" s="7"/>
      <c r="H64" s="7"/>
      <c r="I64" s="7"/>
      <c r="J64" s="7"/>
      <c r="K64" s="7"/>
      <c r="L64" s="28"/>
      <c r="M64" s="28"/>
    </row>
  </sheetData>
  <sheetProtection/>
  <mergeCells count="4">
    <mergeCell ref="F32:G32"/>
    <mergeCell ref="F46:G46"/>
    <mergeCell ref="F58:G58"/>
    <mergeCell ref="F1:G1"/>
  </mergeCells>
  <printOptions/>
  <pageMargins left="0.26" right="0.28" top="0.984251968503937" bottom="0.35" header="0.33" footer="0.2362204724409449"/>
  <pageSetup horizontalDpi="600" verticalDpi="600" orientation="landscape" paperSize="9" scale="8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Pedagog</cp:lastModifiedBy>
  <cp:lastPrinted>2017-02-26T11:05:27Z</cp:lastPrinted>
  <dcterms:created xsi:type="dcterms:W3CDTF">2008-02-24T23:44:53Z</dcterms:created>
  <dcterms:modified xsi:type="dcterms:W3CDTF">2017-02-27T09:44:18Z</dcterms:modified>
  <cp:category/>
  <cp:version/>
  <cp:contentType/>
  <cp:contentStatus/>
</cp:coreProperties>
</file>